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/>
  <bookViews>
    <workbookView xWindow="45" yWindow="-15" windowWidth="15000" windowHeight="11040" tabRatio="817" activeTab="4"/>
  </bookViews>
  <sheets>
    <sheet name="Содержание" sheetId="25" r:id="rId1"/>
    <sheet name="SPLIT &amp; AIR" sheetId="2" r:id="rId2"/>
    <sheet name="Multi" sheetId="22" r:id="rId3"/>
    <sheet name="LCAC on-off (RR, RQ)" sheetId="3" r:id="rId4"/>
    <sheet name="LCAC inverter (RZQ(S)G) &amp; CCU " sheetId="17" r:id="rId5"/>
    <sheet name="VRV" sheetId="5" r:id="rId6"/>
    <sheet name="Fancoils" sheetId="16" r:id="rId7"/>
    <sheet name="VAM" sheetId="19" r:id="rId8"/>
    <sheet name="Услуги ДАИЧИ" sheetId="30" r:id="rId9"/>
    <sheet name="Контроллеры" sheetId="31" r:id="rId10"/>
    <sheet name="Лист1" sheetId="24" state="hidden" r:id="rId11"/>
  </sheets>
  <definedNames>
    <definedName name="_xlnm._FilterDatabase" localSheetId="6" hidden="1">Fancoils!$C$7:$H$376</definedName>
    <definedName name="_xlnm._FilterDatabase" localSheetId="4" hidden="1">'LCAC inverter (RZQ(S)G) &amp; CCU '!$C$7:$J$363</definedName>
    <definedName name="_xlnm._FilterDatabase" localSheetId="3" hidden="1">'LCAC on-off (RR, RQ)'!$C$7:$I$236</definedName>
    <definedName name="_xlnm._FilterDatabase" localSheetId="2" hidden="1">Multi!$C$7:$H$151</definedName>
    <definedName name="_xlnm._FilterDatabase" localSheetId="1" hidden="1">'SPLIT &amp; AIR'!$C$7:$I$159</definedName>
    <definedName name="_xlnm._FilterDatabase" localSheetId="7" hidden="1">VAM!$C$7:$D$30</definedName>
    <definedName name="_xlnm._FilterDatabase" localSheetId="5" hidden="1">VRV!$C$7:$H$232</definedName>
    <definedName name="_xlnm.Print_Area" localSheetId="6">Fancoils!$B$2:$G$375</definedName>
    <definedName name="_xlnm.Print_Area" localSheetId="4">'LCAC inverter (RZQ(S)G) &amp; CCU '!$B$2:$I$362</definedName>
    <definedName name="_xlnm.Print_Area" localSheetId="3">'LCAC on-off (RR, RQ)'!$B$2:$I$235</definedName>
    <definedName name="_xlnm.Print_Area" localSheetId="2">Multi!$B$1:$H$152</definedName>
    <definedName name="_xlnm.Print_Area" localSheetId="1">'SPLIT &amp; AIR'!$B$2:$H$159</definedName>
    <definedName name="_xlnm.Print_Area" localSheetId="7">VAM!$B$2:$E$30</definedName>
    <definedName name="_xlnm.Print_Area" localSheetId="5">VRV!$B$2:$H$231</definedName>
  </definedNames>
  <calcPr calcId="145621"/>
</workbook>
</file>

<file path=xl/calcChain.xml><?xml version="1.0" encoding="utf-8"?>
<calcChain xmlns="http://schemas.openxmlformats.org/spreadsheetml/2006/main">
  <c r="C62" i="16" l="1"/>
  <c r="C55" i="16"/>
  <c r="C186" i="16" l="1"/>
  <c r="C133" i="16" l="1"/>
  <c r="C138" i="16"/>
  <c r="C137" i="16"/>
  <c r="C136" i="16"/>
  <c r="C135" i="16"/>
  <c r="C134" i="16"/>
  <c r="C120" i="16"/>
  <c r="C121" i="16"/>
  <c r="C122" i="16"/>
  <c r="C123" i="16"/>
  <c r="C124" i="16"/>
  <c r="C119" i="16"/>
  <c r="C101" i="16"/>
  <c r="C102" i="16"/>
  <c r="C103" i="16"/>
  <c r="C104" i="16"/>
  <c r="C105" i="16"/>
  <c r="C106" i="16"/>
  <c r="C107" i="16"/>
  <c r="C108" i="16"/>
  <c r="C100" i="16"/>
  <c r="C81" i="16"/>
  <c r="C82" i="16"/>
  <c r="C83" i="16"/>
  <c r="C84" i="16"/>
  <c r="C85" i="16"/>
  <c r="C86" i="16"/>
  <c r="C87" i="16"/>
  <c r="C88" i="16"/>
  <c r="C80" i="16"/>
  <c r="C370" i="16"/>
  <c r="C365" i="16"/>
  <c r="C360" i="16"/>
  <c r="C343" i="16"/>
  <c r="C332" i="16"/>
  <c r="C321" i="16"/>
  <c r="C297" i="16"/>
  <c r="C286" i="16"/>
  <c r="C275" i="16"/>
  <c r="C257" i="16"/>
  <c r="C252" i="16"/>
  <c r="C247" i="16"/>
  <c r="C235" i="16"/>
  <c r="C230" i="16"/>
  <c r="C225" i="16"/>
  <c r="C208" i="16"/>
  <c r="C197" i="16"/>
  <c r="C165" i="16"/>
  <c r="C125" i="16"/>
  <c r="C89" i="16"/>
  <c r="D52" i="3"/>
  <c r="D53" i="3"/>
  <c r="D54" i="3"/>
  <c r="D56" i="3"/>
  <c r="D57" i="3"/>
  <c r="D58" i="3"/>
  <c r="D59" i="3"/>
  <c r="D51" i="3"/>
  <c r="D32" i="3"/>
  <c r="D33" i="3"/>
  <c r="D34" i="3"/>
  <c r="D36" i="3"/>
  <c r="D37" i="3"/>
  <c r="D38" i="3"/>
  <c r="D39" i="3"/>
  <c r="D31" i="3"/>
  <c r="C20" i="5"/>
  <c r="C21" i="5"/>
  <c r="C22" i="5"/>
  <c r="C23" i="5"/>
  <c r="C24" i="5"/>
  <c r="C25" i="5"/>
  <c r="C19" i="5"/>
  <c r="C69" i="16"/>
  <c r="C111" i="16"/>
  <c r="C148" i="16"/>
  <c r="C141" i="16"/>
  <c r="C157" i="16"/>
  <c r="C355" i="16"/>
  <c r="C310" i="16"/>
  <c r="C264" i="16"/>
  <c r="C242" i="16"/>
  <c r="C220" i="16"/>
  <c r="C175" i="16"/>
</calcChain>
</file>

<file path=xl/sharedStrings.xml><?xml version="1.0" encoding="utf-8"?>
<sst xmlns="http://schemas.openxmlformats.org/spreadsheetml/2006/main" count="5420" uniqueCount="1084">
  <si>
    <t>Панель</t>
  </si>
  <si>
    <t/>
  </si>
  <si>
    <t>FTXG20LS</t>
  </si>
  <si>
    <t>RXG20L</t>
  </si>
  <si>
    <t>FTXG20LW</t>
  </si>
  <si>
    <t>FTXG25LS</t>
  </si>
  <si>
    <t>RXG25L</t>
  </si>
  <si>
    <t>FTXG25LW</t>
  </si>
  <si>
    <t>FTXG35LS</t>
  </si>
  <si>
    <t>RXG35L</t>
  </si>
  <si>
    <t>FTXG35LW</t>
  </si>
  <si>
    <t>RXG50L</t>
  </si>
  <si>
    <t>FTXG50LW</t>
  </si>
  <si>
    <t>FTXJ20MS</t>
  </si>
  <si>
    <t>RXJ20M</t>
  </si>
  <si>
    <t>FTXJ25MS</t>
  </si>
  <si>
    <t>RXJ25M</t>
  </si>
  <si>
    <t>FTXJ35MS</t>
  </si>
  <si>
    <t>RXJ35M</t>
  </si>
  <si>
    <t>FTXJ50MS</t>
  </si>
  <si>
    <t>FTXJ20MW</t>
  </si>
  <si>
    <t>FTXJ25MW</t>
  </si>
  <si>
    <t>FTXJ35MW</t>
  </si>
  <si>
    <t>FTXJ50MW</t>
  </si>
  <si>
    <t>FTXS20K</t>
  </si>
  <si>
    <t>FTXS25K</t>
  </si>
  <si>
    <t>RXS25L3</t>
  </si>
  <si>
    <t>FTXS35K</t>
  </si>
  <si>
    <t>RXS35L3</t>
  </si>
  <si>
    <t>FTXS42K</t>
  </si>
  <si>
    <t>FTXS50K</t>
  </si>
  <si>
    <t>RXS50L</t>
  </si>
  <si>
    <t>FTXS60G</t>
  </si>
  <si>
    <t>RXS60L</t>
  </si>
  <si>
    <t>FTXB20C</t>
  </si>
  <si>
    <t>RXB20C</t>
  </si>
  <si>
    <t>FTXB25C</t>
  </si>
  <si>
    <t>RXB25C</t>
  </si>
  <si>
    <t>FTXB35C</t>
  </si>
  <si>
    <t>RXB35C</t>
  </si>
  <si>
    <t>FTXB50C</t>
  </si>
  <si>
    <t>RXB50C</t>
  </si>
  <si>
    <t>FTXB60C</t>
  </si>
  <si>
    <t>RXB60C</t>
  </si>
  <si>
    <t>RXB20C/-30</t>
  </si>
  <si>
    <t>FTYN20L</t>
  </si>
  <si>
    <t>RYN20L</t>
  </si>
  <si>
    <t>FTYN25L</t>
  </si>
  <si>
    <t>RYN25L</t>
  </si>
  <si>
    <t>FTYN35L</t>
  </si>
  <si>
    <t>RYN35L</t>
  </si>
  <si>
    <t>FTYN50L</t>
  </si>
  <si>
    <t>RYN50L</t>
  </si>
  <si>
    <t>FTYN60L</t>
  </si>
  <si>
    <t>RYN60L</t>
  </si>
  <si>
    <t>RYN20L/-40</t>
  </si>
  <si>
    <t>RYN25L/-40</t>
  </si>
  <si>
    <t>RYN35L/-40</t>
  </si>
  <si>
    <t>RYN50L/-40</t>
  </si>
  <si>
    <t>RYN60L/-40</t>
  </si>
  <si>
    <t>R-32</t>
  </si>
  <si>
    <t>FLXS25B</t>
  </si>
  <si>
    <t>FLXS35B9</t>
  </si>
  <si>
    <t>FLXS60B</t>
  </si>
  <si>
    <t>2MXS40H</t>
  </si>
  <si>
    <t>2MXS50H</t>
  </si>
  <si>
    <t>3MXS40K</t>
  </si>
  <si>
    <t>3MXS52E</t>
  </si>
  <si>
    <t>3MXS68G</t>
  </si>
  <si>
    <t>4MXS68F</t>
  </si>
  <si>
    <t>4MXS80E</t>
  </si>
  <si>
    <t>5MXS90E</t>
  </si>
  <si>
    <t>2MXM40M</t>
  </si>
  <si>
    <t>2MXM50M9</t>
  </si>
  <si>
    <t>3MXM40N</t>
  </si>
  <si>
    <t>3MXM52N</t>
  </si>
  <si>
    <t>3MXM68N</t>
  </si>
  <si>
    <t>4MXM68N</t>
  </si>
  <si>
    <t>4MXM80N</t>
  </si>
  <si>
    <t>5MXM90N</t>
  </si>
  <si>
    <r>
      <t xml:space="preserve"> </t>
    </r>
    <r>
      <rPr>
        <b/>
        <sz val="10"/>
        <color rgb="FF0070C0"/>
        <rFont val="Segoe UI"/>
        <family val="2"/>
        <charset val="204"/>
      </rPr>
      <t>R-32</t>
    </r>
  </si>
  <si>
    <t>BYFQ60B3</t>
  </si>
  <si>
    <t>либо BYFQ60CW, BYFQ60CS</t>
  </si>
  <si>
    <t>RZQG71L9V</t>
  </si>
  <si>
    <t>RZQG100L9V</t>
  </si>
  <si>
    <t>RZQG71L8Y</t>
  </si>
  <si>
    <t>RZQG100L8Y</t>
  </si>
  <si>
    <t>RZQSG71L3V</t>
  </si>
  <si>
    <t>RZQSG100L9V</t>
  </si>
  <si>
    <t>RZQSG100L8Y</t>
  </si>
  <si>
    <t>FAA71A</t>
  </si>
  <si>
    <t>FAA100A</t>
  </si>
  <si>
    <t>RR71BV</t>
  </si>
  <si>
    <t>RR71BW</t>
  </si>
  <si>
    <t>RR100BV</t>
  </si>
  <si>
    <t>RR100BW</t>
  </si>
  <si>
    <t>RR125B</t>
  </si>
  <si>
    <t>RQ71BV</t>
  </si>
  <si>
    <t>RQ71BW</t>
  </si>
  <si>
    <t>RQ100BV</t>
  </si>
  <si>
    <t>RQ100BW</t>
  </si>
  <si>
    <t>RQ125B</t>
  </si>
  <si>
    <t>RZQG125L9V</t>
  </si>
  <si>
    <t>RZQG140L9V</t>
  </si>
  <si>
    <t>RZQG125L8Y</t>
  </si>
  <si>
    <t>RZQG140LY</t>
  </si>
  <si>
    <t>RZQSG125L9V</t>
  </si>
  <si>
    <t>RZQSG140L9V</t>
  </si>
  <si>
    <t>RZQSG125L8Y</t>
  </si>
  <si>
    <t>RZQSG140LY</t>
  </si>
  <si>
    <t>FBA100A</t>
  </si>
  <si>
    <t>FBA125A</t>
  </si>
  <si>
    <t>FBA140A</t>
  </si>
  <si>
    <t>FDA125A</t>
  </si>
  <si>
    <t>FUA71A</t>
  </si>
  <si>
    <t>FUA100A</t>
  </si>
  <si>
    <t>FUA125A</t>
  </si>
  <si>
    <t>FHA100A</t>
  </si>
  <si>
    <t>FHA125A</t>
  </si>
  <si>
    <t>FVA71A</t>
  </si>
  <si>
    <t>FVA100A</t>
  </si>
  <si>
    <t>FVA125A</t>
  </si>
  <si>
    <t>FVA140A</t>
  </si>
  <si>
    <t>RZAG71MV1</t>
  </si>
  <si>
    <t>RZAG100MV1</t>
  </si>
  <si>
    <t>RZAG71MY1</t>
  </si>
  <si>
    <t>RZAG100MY1</t>
  </si>
  <si>
    <t>RZASG71MV1</t>
  </si>
  <si>
    <t>RZASG100MV1</t>
  </si>
  <si>
    <t>RZASG100MY1</t>
  </si>
  <si>
    <t>RZAG125MV1</t>
  </si>
  <si>
    <t>RZAG140MV1</t>
  </si>
  <si>
    <t>RZAG125MY1</t>
  </si>
  <si>
    <t>RZAG140MY1</t>
  </si>
  <si>
    <t>RZASG125MV1</t>
  </si>
  <si>
    <t>RZASG140MV1</t>
  </si>
  <si>
    <t>RZASG125MY1</t>
  </si>
  <si>
    <t>RZASG140MY1</t>
  </si>
  <si>
    <t>RXS25L3/-30</t>
  </si>
  <si>
    <t>RXS35L3/-30</t>
  </si>
  <si>
    <t>RXS50L/-30</t>
  </si>
  <si>
    <t>RR71BV/-30T</t>
  </si>
  <si>
    <t>RR71BW/-30T</t>
  </si>
  <si>
    <t>RR100BV/-30T</t>
  </si>
  <si>
    <t>RR100BW/-30T</t>
  </si>
  <si>
    <t>RR125B/-30T</t>
  </si>
  <si>
    <t>RQ71BV/-30T</t>
  </si>
  <si>
    <t>RQ71BW/-30T</t>
  </si>
  <si>
    <t>RQ100BV/-30T</t>
  </si>
  <si>
    <t>RQ100BW/-30T</t>
  </si>
  <si>
    <t>RQ125B/-30T</t>
  </si>
  <si>
    <t>RR71BV/-40T</t>
  </si>
  <si>
    <t>RR71BW/-40T</t>
  </si>
  <si>
    <t>RR100BV/-40T</t>
  </si>
  <si>
    <t>RR100BW/-40T</t>
  </si>
  <si>
    <t>RR125B/-40T</t>
  </si>
  <si>
    <t>RQ71BV/-40T</t>
  </si>
  <si>
    <t>RQ71BW/-40T</t>
  </si>
  <si>
    <t>RQ100BV/-40T</t>
  </si>
  <si>
    <t>RQ100BW/-40T</t>
  </si>
  <si>
    <t>RQ125B/-40T</t>
  </si>
  <si>
    <t>inverter</t>
  </si>
  <si>
    <t>Наружный / внутренний блок</t>
  </si>
  <si>
    <t>RXYSCQ4TV1</t>
  </si>
  <si>
    <t>RXYSCQ5TV1</t>
  </si>
  <si>
    <t>RXYSQ8TY</t>
  </si>
  <si>
    <t>RXYSQ6T8Y</t>
  </si>
  <si>
    <t>RXYSQ6T8V</t>
  </si>
  <si>
    <t>RXYSQ5T8Y</t>
  </si>
  <si>
    <t>RXYSQ5T8V</t>
  </si>
  <si>
    <t>RXYSQ4T8Y</t>
  </si>
  <si>
    <t>RXYSQ4T8V</t>
  </si>
  <si>
    <t>RXYSQ12TY</t>
  </si>
  <si>
    <t>RXYSQ10TY</t>
  </si>
  <si>
    <t>RWEYQ8T9</t>
  </si>
  <si>
    <t>RWEYQ10T9</t>
  </si>
  <si>
    <t>RWEYQ12T9</t>
  </si>
  <si>
    <t>RWEYQ14T9</t>
  </si>
  <si>
    <t>ВНУТРЕННИЕ БЛОКИ</t>
  </si>
  <si>
    <t>FXAQ15A</t>
  </si>
  <si>
    <t>FXAQ20A</t>
  </si>
  <si>
    <t>FXAQ25A</t>
  </si>
  <si>
    <t>FXAQ32A</t>
  </si>
  <si>
    <t>FXAQ40A</t>
  </si>
  <si>
    <t>FXAQ50A</t>
  </si>
  <si>
    <t>FXAQ63A</t>
  </si>
  <si>
    <t>FXZQ15A</t>
  </si>
  <si>
    <t>FXZQ20A</t>
  </si>
  <si>
    <t>FXZQ25A</t>
  </si>
  <si>
    <t>FXZQ32A</t>
  </si>
  <si>
    <t>FXZQ40A</t>
  </si>
  <si>
    <t>FXZQ50A</t>
  </si>
  <si>
    <t>FXCQ20A</t>
  </si>
  <si>
    <t>FXCQ25A</t>
  </si>
  <si>
    <t>FXCQ32A</t>
  </si>
  <si>
    <t>FXCQ40A</t>
  </si>
  <si>
    <t>FXCQ50A</t>
  </si>
  <si>
    <t>FXCQ63A</t>
  </si>
  <si>
    <t>FXCQ80A</t>
  </si>
  <si>
    <t>FXCQ125A</t>
  </si>
  <si>
    <t>BYBCQ40H</t>
  </si>
  <si>
    <t>BYBCQ63H</t>
  </si>
  <si>
    <t>BYBCQ125H</t>
  </si>
  <si>
    <t>FXKQ25M</t>
  </si>
  <si>
    <t>FXKQ32M</t>
  </si>
  <si>
    <t>FXKQ40M</t>
  </si>
  <si>
    <t>FXKQ63M</t>
  </si>
  <si>
    <t>BYK45F</t>
  </si>
  <si>
    <t>BYK71F</t>
  </si>
  <si>
    <t>FXDQ15A3</t>
  </si>
  <si>
    <t>FXDQ20A3</t>
  </si>
  <si>
    <t>FXDQ25A3</t>
  </si>
  <si>
    <t>FXDQ32A3</t>
  </si>
  <si>
    <t>FXDQ40A3</t>
  </si>
  <si>
    <t>FXDQ50A3</t>
  </si>
  <si>
    <t>FXDQ63A3</t>
  </si>
  <si>
    <t>FXSQ15A</t>
  </si>
  <si>
    <t>FXSQ20A</t>
  </si>
  <si>
    <t>FXSQ25A</t>
  </si>
  <si>
    <t>FXSQ32A</t>
  </si>
  <si>
    <t>FXSQ40A</t>
  </si>
  <si>
    <t>FXSQ50A</t>
  </si>
  <si>
    <t>FXSQ63A</t>
  </si>
  <si>
    <t>FXSQ80A</t>
  </si>
  <si>
    <t>FXSQ100A</t>
  </si>
  <si>
    <t>FXSQ125A</t>
  </si>
  <si>
    <t>FXSQ140A</t>
  </si>
  <si>
    <t>FXMQ50P7</t>
  </si>
  <si>
    <t>FXMQ63P7</t>
  </si>
  <si>
    <t>FXMQ80P7</t>
  </si>
  <si>
    <t>FXMQ100P7</t>
  </si>
  <si>
    <t>FXMQ125P7</t>
  </si>
  <si>
    <t>FXMQ200M</t>
  </si>
  <si>
    <t>FXMQ250M</t>
  </si>
  <si>
    <t>FXHQ100A</t>
  </si>
  <si>
    <t>FXHQ32A</t>
  </si>
  <si>
    <t>FXHQ63A</t>
  </si>
  <si>
    <t>FXUQ71A</t>
  </si>
  <si>
    <t>FXUQ100A</t>
  </si>
  <si>
    <t>FXLQ20P</t>
  </si>
  <si>
    <t>FXLQ25P</t>
  </si>
  <si>
    <t>FXLQ32P</t>
  </si>
  <si>
    <t>FXLQ40P</t>
  </si>
  <si>
    <t>FXLQ50P</t>
  </si>
  <si>
    <t>FXLQ63P</t>
  </si>
  <si>
    <t>FXNQ20A</t>
  </si>
  <si>
    <t>FXNQ25A</t>
  </si>
  <si>
    <t>FXNQ32A</t>
  </si>
  <si>
    <t>FXNQ40A</t>
  </si>
  <si>
    <t>FXNQ50A</t>
  </si>
  <si>
    <t>FXNQ63A</t>
  </si>
  <si>
    <t>FWC06BF</t>
  </si>
  <si>
    <t>FWC06BT</t>
  </si>
  <si>
    <t>FWC07BF</t>
  </si>
  <si>
    <t>FWC07BT</t>
  </si>
  <si>
    <t>FWC08BF</t>
  </si>
  <si>
    <t>FWC08BT</t>
  </si>
  <si>
    <t>FWC09BF</t>
  </si>
  <si>
    <t>FWC09BT</t>
  </si>
  <si>
    <t>BYCQ140C</t>
  </si>
  <si>
    <t>FWG05AT</t>
  </si>
  <si>
    <t>FWG08AT</t>
  </si>
  <si>
    <t>FWG11AT</t>
  </si>
  <si>
    <t>DCP900BFA</t>
  </si>
  <si>
    <t>FWF02BF</t>
  </si>
  <si>
    <t>FWF02BT</t>
  </si>
  <si>
    <t>FWF02CT</t>
  </si>
  <si>
    <t>FWF03BF</t>
  </si>
  <si>
    <t>FWF03BT</t>
  </si>
  <si>
    <t>FWF04BF</t>
  </si>
  <si>
    <t>FWF04BT</t>
  </si>
  <si>
    <t>FWF05BF</t>
  </si>
  <si>
    <t>FWF05BT</t>
  </si>
  <si>
    <t>DCP600TC</t>
  </si>
  <si>
    <t>FWT02CT</t>
  </si>
  <si>
    <t>FWT03CT</t>
  </si>
  <si>
    <t>FWT04CT</t>
  </si>
  <si>
    <t>FWT05CT</t>
  </si>
  <si>
    <t>FWT06CT</t>
  </si>
  <si>
    <t>FWE02CT</t>
  </si>
  <si>
    <t>FWE03CF</t>
  </si>
  <si>
    <t>FWE03CT</t>
  </si>
  <si>
    <t>FWE04CF</t>
  </si>
  <si>
    <t>FWE04CT</t>
  </si>
  <si>
    <t>FWE06CF</t>
  </si>
  <si>
    <t>FWE06CT</t>
  </si>
  <si>
    <t>FWE07CT</t>
  </si>
  <si>
    <t>FWE08CF</t>
  </si>
  <si>
    <t>FWE08CT</t>
  </si>
  <si>
    <t>FWB02BTN</t>
  </si>
  <si>
    <t>FWB02BTV</t>
  </si>
  <si>
    <t>FWB03BTN</t>
  </si>
  <si>
    <t>FWB03BTV</t>
  </si>
  <si>
    <t>FWB04BTN</t>
  </si>
  <si>
    <t>FWB04BTV</t>
  </si>
  <si>
    <t>FWB05BTN</t>
  </si>
  <si>
    <t>FWB05BTV</t>
  </si>
  <si>
    <t>FWB06BTN</t>
  </si>
  <si>
    <t>FWB06BTV</t>
  </si>
  <si>
    <t>FWB07BTN</t>
  </si>
  <si>
    <t>FWB07BTV</t>
  </si>
  <si>
    <t>FWB08BTN</t>
  </si>
  <si>
    <t>FWB08BTV</t>
  </si>
  <si>
    <t>FWB09BTN</t>
  </si>
  <si>
    <t>FWB09BTV</t>
  </si>
  <si>
    <t>FWB10BTN</t>
  </si>
  <si>
    <t>FWB10BTV</t>
  </si>
  <si>
    <t>FWP02ATN</t>
  </si>
  <si>
    <t>FWP02ATV</t>
  </si>
  <si>
    <t>FWP03ATN</t>
  </si>
  <si>
    <t>FWP03ATV</t>
  </si>
  <si>
    <t>FWP04ATN</t>
  </si>
  <si>
    <t>FWP04ATV</t>
  </si>
  <si>
    <t>FWP05ATN</t>
  </si>
  <si>
    <t>FWP05ATV</t>
  </si>
  <si>
    <t>FWP06ATN</t>
  </si>
  <si>
    <t>FWP06ATV</t>
  </si>
  <si>
    <t>FWP07ATN</t>
  </si>
  <si>
    <t>FWP07ATV</t>
  </si>
  <si>
    <t>FWN04AF</t>
  </si>
  <si>
    <t>FWN04AT</t>
  </si>
  <si>
    <t>FWN05AF</t>
  </si>
  <si>
    <t>FWN05AT</t>
  </si>
  <si>
    <t>FWN06AF</t>
  </si>
  <si>
    <t>FWN06AT</t>
  </si>
  <si>
    <t>FWN07AF</t>
  </si>
  <si>
    <t>FWN07AT</t>
  </si>
  <si>
    <t>FWN08AF</t>
  </si>
  <si>
    <t>FWN08AT</t>
  </si>
  <si>
    <t>FWN10AF</t>
  </si>
  <si>
    <t>FWN10AT</t>
  </si>
  <si>
    <t>FWD04AF</t>
  </si>
  <si>
    <t>FWD04AT</t>
  </si>
  <si>
    <t>FWD06AF</t>
  </si>
  <si>
    <t>FWD06AT</t>
  </si>
  <si>
    <t>FWD08AF</t>
  </si>
  <si>
    <t>FWD08AT</t>
  </si>
  <si>
    <t>FWD10AF</t>
  </si>
  <si>
    <t>FWD10AT</t>
  </si>
  <si>
    <t>FWD12AF</t>
  </si>
  <si>
    <t>FWD12AT</t>
  </si>
  <si>
    <t>FWD16AF</t>
  </si>
  <si>
    <t>FWD16AT</t>
  </si>
  <si>
    <t>FWD18AF</t>
  </si>
  <si>
    <t>FWM01DFN</t>
  </si>
  <si>
    <t>FWM01DFV</t>
  </si>
  <si>
    <t>FWM01DTN</t>
  </si>
  <si>
    <t>FWM01DTV</t>
  </si>
  <si>
    <t>FWM02DFN</t>
  </si>
  <si>
    <t>FWM02DFV</t>
  </si>
  <si>
    <t>FWM02DTN</t>
  </si>
  <si>
    <t>FWM02DTV</t>
  </si>
  <si>
    <t>FWM03DFN</t>
  </si>
  <si>
    <t>FWM03DFV</t>
  </si>
  <si>
    <t>FWM03DTN</t>
  </si>
  <si>
    <t>FWM03DTV</t>
  </si>
  <si>
    <t>FWM04DFN</t>
  </si>
  <si>
    <t>FWM04DFV</t>
  </si>
  <si>
    <t>FWM04DTN</t>
  </si>
  <si>
    <t>FWM04DTV</t>
  </si>
  <si>
    <t>FWM06DFN</t>
  </si>
  <si>
    <t>FWM06DFV</t>
  </si>
  <si>
    <t>FWM06DTN</t>
  </si>
  <si>
    <t>FWM06DTV</t>
  </si>
  <si>
    <t>FWM08DFN</t>
  </si>
  <si>
    <t>FWM08DFV</t>
  </si>
  <si>
    <t>FWM08DTN</t>
  </si>
  <si>
    <t>FWM08DTV</t>
  </si>
  <si>
    <t>FWM10DFN</t>
  </si>
  <si>
    <t>FWM10DFV</t>
  </si>
  <si>
    <t>FWM10DTN</t>
  </si>
  <si>
    <t>FWM10DTV</t>
  </si>
  <si>
    <t>FWM15DFN</t>
  </si>
  <si>
    <t>FWM15DFV</t>
  </si>
  <si>
    <t>FWM15DTN</t>
  </si>
  <si>
    <t>FWM15DTV</t>
  </si>
  <si>
    <t>FWM25DFN</t>
  </si>
  <si>
    <t>FWM25DTN</t>
  </si>
  <si>
    <t>FWM25DTV</t>
  </si>
  <si>
    <t>FWM35DFN</t>
  </si>
  <si>
    <t>FWM35DFV</t>
  </si>
  <si>
    <t>FWM35DTN</t>
  </si>
  <si>
    <t>FWM35DTV</t>
  </si>
  <si>
    <t>FWS02AFN</t>
  </si>
  <si>
    <t>FWS02AFV</t>
  </si>
  <si>
    <t>FWS02ATN</t>
  </si>
  <si>
    <t>FWS02ATV</t>
  </si>
  <si>
    <t>FWS03AFN</t>
  </si>
  <si>
    <t>FWS03AFV</t>
  </si>
  <si>
    <t>FWS03ATN</t>
  </si>
  <si>
    <t>FWS03ATV</t>
  </si>
  <si>
    <t>FWS06AFN</t>
  </si>
  <si>
    <t>FWS06AFV</t>
  </si>
  <si>
    <t>FWS06ATN</t>
  </si>
  <si>
    <t>FWS06ATV</t>
  </si>
  <si>
    <t>FWS08AFN</t>
  </si>
  <si>
    <t>FWS08AFV</t>
  </si>
  <si>
    <t>FWS08ATN</t>
  </si>
  <si>
    <t>FWS08ATV</t>
  </si>
  <si>
    <t>FWV01DFN</t>
  </si>
  <si>
    <t>FWV01DFV</t>
  </si>
  <si>
    <t>FWV01DTN</t>
  </si>
  <si>
    <t>FWV01DTV</t>
  </si>
  <si>
    <t>FWV02DFN</t>
  </si>
  <si>
    <t>FWV02DFV</t>
  </si>
  <si>
    <t>FWV02DTN</t>
  </si>
  <si>
    <t>FWV02DTV</t>
  </si>
  <si>
    <t>FWV03DFN</t>
  </si>
  <si>
    <t>FWV03DFV</t>
  </si>
  <si>
    <t>FWV03DTN</t>
  </si>
  <si>
    <t>FWV03DTV</t>
  </si>
  <si>
    <t>FWV04DFN</t>
  </si>
  <si>
    <t>FWV04DFV</t>
  </si>
  <si>
    <t>FWV04DTN</t>
  </si>
  <si>
    <t>FWV04DTV</t>
  </si>
  <si>
    <t>FWV06DFN</t>
  </si>
  <si>
    <t>FWV06DFV</t>
  </si>
  <si>
    <t>FWV06DTN</t>
  </si>
  <si>
    <t>FWV06DTV</t>
  </si>
  <si>
    <t>FWV08DFN</t>
  </si>
  <si>
    <t>FWV08DFV</t>
  </si>
  <si>
    <t>FWV08DTN</t>
  </si>
  <si>
    <t>FWV08DTV</t>
  </si>
  <si>
    <t>FWV10DFN</t>
  </si>
  <si>
    <t>FWV10DFV</t>
  </si>
  <si>
    <t>FWV10DTN</t>
  </si>
  <si>
    <t>FWV10DTV</t>
  </si>
  <si>
    <t>FWV15DFN</t>
  </si>
  <si>
    <t>FWV15DFV</t>
  </si>
  <si>
    <t>FWV15DTN</t>
  </si>
  <si>
    <t>FWV15DTV</t>
  </si>
  <si>
    <t>FWV25DFN</t>
  </si>
  <si>
    <t>FWV25DFV</t>
  </si>
  <si>
    <t>FWV25DTN</t>
  </si>
  <si>
    <t>FWV25DTV</t>
  </si>
  <si>
    <t>FWV35DFN</t>
  </si>
  <si>
    <t>FWV35DFV</t>
  </si>
  <si>
    <t>FWV35DTN</t>
  </si>
  <si>
    <t>FWV35DTV</t>
  </si>
  <si>
    <t>FWZ02AFN</t>
  </si>
  <si>
    <t>FWZ02AFV</t>
  </si>
  <si>
    <t>FWZ02ATN</t>
  </si>
  <si>
    <t>FWZ02ATV</t>
  </si>
  <si>
    <t>FWZ03AFN</t>
  </si>
  <si>
    <t>FWZ03AFV</t>
  </si>
  <si>
    <t>FWZ03ATN</t>
  </si>
  <si>
    <t>FWZ03ATV</t>
  </si>
  <si>
    <t>FWZ06AFN</t>
  </si>
  <si>
    <t>FWZ06AFV</t>
  </si>
  <si>
    <t>FWZ06ATN</t>
  </si>
  <si>
    <t>FWZ06ATV</t>
  </si>
  <si>
    <t>FWZ08AFN</t>
  </si>
  <si>
    <t>FWZ08AFV</t>
  </si>
  <si>
    <t>FWZ08ATN</t>
  </si>
  <si>
    <t>FWZ08ATV</t>
  </si>
  <si>
    <t>FWR02AFN</t>
  </si>
  <si>
    <t>FWR02AFV</t>
  </si>
  <si>
    <t>FWR02ATN</t>
  </si>
  <si>
    <t>FWR02ATV</t>
  </si>
  <si>
    <t>FWR03AFN</t>
  </si>
  <si>
    <t>FWR03AFV</t>
  </si>
  <si>
    <t>FWR03ATN</t>
  </si>
  <si>
    <t>FWR03ATV</t>
  </si>
  <si>
    <t>FWR06AFN</t>
  </si>
  <si>
    <t>FWR06AFV</t>
  </si>
  <si>
    <t>FWR06ATN</t>
  </si>
  <si>
    <t>FWR06ATV</t>
  </si>
  <si>
    <t>FWR08AFN</t>
  </si>
  <si>
    <t>FWR08AFV</t>
  </si>
  <si>
    <t>FWR08ATN</t>
  </si>
  <si>
    <t>FWR08ATV</t>
  </si>
  <si>
    <t>BRC1D52</t>
  </si>
  <si>
    <t>BRC315D</t>
  </si>
  <si>
    <t>BRC4C61</t>
  </si>
  <si>
    <t>BRC4C65</t>
  </si>
  <si>
    <t>BRC51A61</t>
  </si>
  <si>
    <t>BRC7C52</t>
  </si>
  <si>
    <t>BRC7C58</t>
  </si>
  <si>
    <t>BRC7EA628</t>
  </si>
  <si>
    <t>BRC7EB518</t>
  </si>
  <si>
    <t>BRC7F530W</t>
  </si>
  <si>
    <t>BRC7F532F</t>
  </si>
  <si>
    <t>BRC7FA532F</t>
  </si>
  <si>
    <t>ECFWMB6</t>
  </si>
  <si>
    <t>EKEQDCB</t>
  </si>
  <si>
    <t>EKEQFCBA</t>
  </si>
  <si>
    <t>EKEXV100</t>
  </si>
  <si>
    <t>EKEXV125</t>
  </si>
  <si>
    <t>EKEXV140</t>
  </si>
  <si>
    <t>EKEXV200</t>
  </si>
  <si>
    <t>EKEXV250</t>
  </si>
  <si>
    <t>EKEXV50</t>
  </si>
  <si>
    <t>EKEXV63</t>
  </si>
  <si>
    <t>EKEXV80</t>
  </si>
  <si>
    <t>FWEC1A</t>
  </si>
  <si>
    <t>MC70L</t>
  </si>
  <si>
    <t>MERCA</t>
  </si>
  <si>
    <t>WRC-HPC</t>
  </si>
  <si>
    <t>RXP20L</t>
  </si>
  <si>
    <t>RXP35L</t>
  </si>
  <si>
    <t>FTXP20L</t>
  </si>
  <si>
    <t>FTXP25L</t>
  </si>
  <si>
    <t>FAQ71B</t>
  </si>
  <si>
    <t>FAQ100B</t>
  </si>
  <si>
    <t>RXB25C/-30</t>
  </si>
  <si>
    <t>RXB35C/-30</t>
  </si>
  <si>
    <t>RXB50C/-30</t>
  </si>
  <si>
    <t>RXB60C/-30</t>
  </si>
  <si>
    <t>FWD18AT</t>
  </si>
  <si>
    <r>
      <t xml:space="preserve">2-х трубн. с 3-х ход. клапаном </t>
    </r>
    <r>
      <rPr>
        <i/>
        <sz val="9"/>
        <color theme="8" tint="-0.249977111117893"/>
        <rFont val="Arial Narrow"/>
        <family val="2"/>
        <charset val="204"/>
      </rPr>
      <t>с эл. нагревателем</t>
    </r>
  </si>
  <si>
    <r>
      <t>2-х трубн. с 3-х ход. клапаном</t>
    </r>
    <r>
      <rPr>
        <i/>
        <sz val="9"/>
        <color theme="8" tint="-0.249977111117893"/>
        <rFont val="Arial Narrow"/>
        <family val="2"/>
        <charset val="204"/>
      </rPr>
      <t xml:space="preserve"> с эл. нагревателем</t>
    </r>
  </si>
  <si>
    <r>
      <t>2-х трубн. без 3-х ход. клапана</t>
    </r>
    <r>
      <rPr>
        <i/>
        <sz val="9"/>
        <color theme="8" tint="-0.249977111117893"/>
        <rFont val="Arial Narrow"/>
        <family val="2"/>
        <charset val="204"/>
      </rPr>
      <t xml:space="preserve"> с эл. нагревателем</t>
    </r>
  </si>
  <si>
    <r>
      <t xml:space="preserve">2-х трубн. без 3-х ход. клапана </t>
    </r>
    <r>
      <rPr>
        <i/>
        <sz val="9"/>
        <color theme="8" tint="-0.249977111117893"/>
        <rFont val="Arial Narrow"/>
        <family val="2"/>
        <charset val="204"/>
      </rPr>
      <t>с эл. нагревателем</t>
    </r>
  </si>
  <si>
    <t>2-х трубн.</t>
  </si>
  <si>
    <t>4-х трубн.</t>
  </si>
  <si>
    <t>VAM150FC</t>
  </si>
  <si>
    <t>VAM250FC</t>
  </si>
  <si>
    <t>VAM350FC</t>
  </si>
  <si>
    <t>VAM500FC</t>
  </si>
  <si>
    <t>VAM650FC</t>
  </si>
  <si>
    <t>VAM800FC</t>
  </si>
  <si>
    <t>VAM1000FC</t>
  </si>
  <si>
    <t>VAM1500FC</t>
  </si>
  <si>
    <t>VKM50GB</t>
  </si>
  <si>
    <t>VKM50GBM</t>
  </si>
  <si>
    <t xml:space="preserve">Вентиляционные установки с рекуперацией теплоты, охлаждением и увлажнением </t>
  </si>
  <si>
    <t>VKM80GBM</t>
  </si>
  <si>
    <t>VKM100GBM</t>
  </si>
  <si>
    <t xml:space="preserve">HRVplus с непосредственным охлаждением и увлажнением </t>
  </si>
  <si>
    <t>HRVplus с непосредственным охлаждением</t>
  </si>
  <si>
    <t>VKM80GB</t>
  </si>
  <si>
    <t>VKM100GB</t>
  </si>
  <si>
    <t>Вентиляционные установки с рекуперацией теплоты</t>
  </si>
  <si>
    <t>ERQ100AV</t>
  </si>
  <si>
    <t>ERQ125AV</t>
  </si>
  <si>
    <t>ERQ125AW</t>
  </si>
  <si>
    <t>ERQ140AV</t>
  </si>
  <si>
    <t>ERQ200AW</t>
  </si>
  <si>
    <t>ERQ250AW</t>
  </si>
  <si>
    <t>VAM2000FC</t>
  </si>
  <si>
    <t>FWL01DFV</t>
  </si>
  <si>
    <t>FWL01DTN</t>
  </si>
  <si>
    <t>FWL01DTV</t>
  </si>
  <si>
    <t>FWL02DFN</t>
  </si>
  <si>
    <t>FWL02DFV</t>
  </si>
  <si>
    <t>FWL02DTN</t>
  </si>
  <si>
    <t>FWL02DTV</t>
  </si>
  <si>
    <t>FWL03DFN</t>
  </si>
  <si>
    <t>FWL03DFV</t>
  </si>
  <si>
    <t>FWL03DTN</t>
  </si>
  <si>
    <t>FWL03DTV</t>
  </si>
  <si>
    <t>FWL04DFN</t>
  </si>
  <si>
    <t>FWL04DFV</t>
  </si>
  <si>
    <t>FWL04DTN</t>
  </si>
  <si>
    <t>FWL04DTV</t>
  </si>
  <si>
    <t>FWL06DFN</t>
  </si>
  <si>
    <t>FWL06DFV</t>
  </si>
  <si>
    <t>FWL06DTN</t>
  </si>
  <si>
    <t>FWL06DTV</t>
  </si>
  <si>
    <t>FWL08DFN</t>
  </si>
  <si>
    <t>FWL08DFV</t>
  </si>
  <si>
    <t>FWL08DTN</t>
  </si>
  <si>
    <t>FWL08DTV</t>
  </si>
  <si>
    <t>FWL10DFN</t>
  </si>
  <si>
    <t>FWL10DFV</t>
  </si>
  <si>
    <t>FWL10DTN</t>
  </si>
  <si>
    <t>FWL10DTV</t>
  </si>
  <si>
    <t>FWL15DFN</t>
  </si>
  <si>
    <t>FWL15DTN</t>
  </si>
  <si>
    <t>FWL15DTV</t>
  </si>
  <si>
    <t>FWL25DFN</t>
  </si>
  <si>
    <t>FWL25DFV</t>
  </si>
  <si>
    <t>FWL25DTN</t>
  </si>
  <si>
    <t>FWL25DTV</t>
  </si>
  <si>
    <t>FWL35DFN</t>
  </si>
  <si>
    <t>FWL35DFV</t>
  </si>
  <si>
    <t>FWL35DTN</t>
  </si>
  <si>
    <t>FWL35DTV</t>
  </si>
  <si>
    <t>RQ100BV/-30P</t>
  </si>
  <si>
    <t>RQ100BV/-40P</t>
  </si>
  <si>
    <t>RQ100BW/-30P</t>
  </si>
  <si>
    <t>RQ100BW/-40P</t>
  </si>
  <si>
    <t>RQ125B/-30P</t>
  </si>
  <si>
    <t>RQ125B/-40P</t>
  </si>
  <si>
    <t>RQ71BV/-30P</t>
  </si>
  <si>
    <t>RQ71BV/-40P</t>
  </si>
  <si>
    <t>RQ71BW/-30P</t>
  </si>
  <si>
    <t>RQ71BW/-40P</t>
  </si>
  <si>
    <t>RR100BV/-30P</t>
  </si>
  <si>
    <t>RR100BV/-40P</t>
  </si>
  <si>
    <t>RR100BW/-30P</t>
  </si>
  <si>
    <t>RR100BW/-40P</t>
  </si>
  <si>
    <t>RR125B/-30P</t>
  </si>
  <si>
    <t>RR125B/-40P</t>
  </si>
  <si>
    <t>RR71BV/-30P</t>
  </si>
  <si>
    <t>RR71BV/-40P</t>
  </si>
  <si>
    <t>RR71BW/-30P</t>
  </si>
  <si>
    <t>RR71BW/-40P</t>
  </si>
  <si>
    <t>FWL01DFN</t>
  </si>
  <si>
    <t>RXYQQ8U</t>
  </si>
  <si>
    <t>RXYQQ10U</t>
  </si>
  <si>
    <t>RXYQQ12U</t>
  </si>
  <si>
    <t>RXYQQ14U</t>
  </si>
  <si>
    <t>RXYQQ16U</t>
  </si>
  <si>
    <t>RXYQQ18U</t>
  </si>
  <si>
    <t>RXYQQ20U</t>
  </si>
  <si>
    <t>RXYQ8U</t>
  </si>
  <si>
    <t>RXYQ10U</t>
  </si>
  <si>
    <t>RXYQ12U</t>
  </si>
  <si>
    <t>RXYQ14U</t>
  </si>
  <si>
    <t>RXYQ16U</t>
  </si>
  <si>
    <t>RXYQ18U</t>
  </si>
  <si>
    <t>RXYQ20U</t>
  </si>
  <si>
    <t>FXFQ20B</t>
  </si>
  <si>
    <t>FXFQ25B</t>
  </si>
  <si>
    <t>FXFQ32B</t>
  </si>
  <si>
    <t>FXFQ40B</t>
  </si>
  <si>
    <t>FXFQ50B</t>
  </si>
  <si>
    <t>FXFQ63B</t>
  </si>
  <si>
    <t>FXFQ80B</t>
  </si>
  <si>
    <t>FXFQ100B</t>
  </si>
  <si>
    <t>FXFQ125B</t>
  </si>
  <si>
    <t>FBA35A9</t>
  </si>
  <si>
    <t>FBA50A9</t>
  </si>
  <si>
    <t>FBA60A9</t>
  </si>
  <si>
    <t>FBA71A9</t>
  </si>
  <si>
    <t>FCAG35B</t>
  </si>
  <si>
    <t>FCAG50B</t>
  </si>
  <si>
    <t>FCAG60B</t>
  </si>
  <si>
    <t>FCAG71B</t>
  </si>
  <si>
    <t>FCAG100B</t>
  </si>
  <si>
    <t>FCAG125B</t>
  </si>
  <si>
    <t>FCAG140B</t>
  </si>
  <si>
    <t>BYCQ140E</t>
  </si>
  <si>
    <t>FFA25A9</t>
  </si>
  <si>
    <t>FFA35A9</t>
  </si>
  <si>
    <t>FFA50A9</t>
  </si>
  <si>
    <t>FFA60A9</t>
  </si>
  <si>
    <t>FHA35A9</t>
  </si>
  <si>
    <t>FHA50A9</t>
  </si>
  <si>
    <t>FHA60A9</t>
  </si>
  <si>
    <t>FHA71A9</t>
  </si>
  <si>
    <t>FNA25A9</t>
  </si>
  <si>
    <t>FNA35A9</t>
  </si>
  <si>
    <t>FNA50A9</t>
  </si>
  <si>
    <t>FNA60A9</t>
  </si>
  <si>
    <t>RXJ50N</t>
  </si>
  <si>
    <t>шт</t>
  </si>
  <si>
    <t>CTXM15N</t>
  </si>
  <si>
    <t>FCAHG100H</t>
  </si>
  <si>
    <t>FCAHG125H</t>
  </si>
  <si>
    <t>FCAHG140H</t>
  </si>
  <si>
    <t>FCAHG71H</t>
  </si>
  <si>
    <t>FDXM25F9</t>
  </si>
  <si>
    <t>FDXM35F9</t>
  </si>
  <si>
    <t>FDXM50F9</t>
  </si>
  <si>
    <t>FDXM60F9</t>
  </si>
  <si>
    <t>FHA140A</t>
  </si>
  <si>
    <t>FTXM20N</t>
  </si>
  <si>
    <t>FTXM25N</t>
  </si>
  <si>
    <t>FTXM35N</t>
  </si>
  <si>
    <t>FTXM42N</t>
  </si>
  <si>
    <t>FTXM50N</t>
  </si>
  <si>
    <t>FTXM60N</t>
  </si>
  <si>
    <t>FTXM71N</t>
  </si>
  <si>
    <t>FTXP35K3</t>
  </si>
  <si>
    <t>REYQ10U</t>
  </si>
  <si>
    <t>REYQ12U</t>
  </si>
  <si>
    <t>REYQ14U</t>
  </si>
  <si>
    <t>REYQ16U</t>
  </si>
  <si>
    <t>REYQ18U</t>
  </si>
  <si>
    <t>REYQ20U</t>
  </si>
  <si>
    <t>REYQ8U</t>
  </si>
  <si>
    <t>RXM20N9</t>
  </si>
  <si>
    <t>RXM25N9</t>
  </si>
  <si>
    <t>RXM35N9</t>
  </si>
  <si>
    <t>RXM42N9</t>
  </si>
  <si>
    <t>RXM50N9</t>
  </si>
  <si>
    <t>RXM60N9</t>
  </si>
  <si>
    <t>RXP25K3</t>
  </si>
  <si>
    <t>RYMQ10U</t>
  </si>
  <si>
    <t>RYMQ12U</t>
  </si>
  <si>
    <t>RYMQ14U</t>
  </si>
  <si>
    <t>RYMQ16U</t>
  </si>
  <si>
    <t>RYMQ18U</t>
  </si>
  <si>
    <t>RYMQ20U</t>
  </si>
  <si>
    <t>RYMQ8U</t>
  </si>
  <si>
    <t>RYYQ10U</t>
  </si>
  <si>
    <t>RYYQ12U</t>
  </si>
  <si>
    <t>RYYQ14U</t>
  </si>
  <si>
    <t>RYYQ16U</t>
  </si>
  <si>
    <t>RYYQ18U</t>
  </si>
  <si>
    <t>RYYQ20U</t>
  </si>
  <si>
    <t>RYYQ8U</t>
  </si>
  <si>
    <t>RXM71N</t>
  </si>
  <si>
    <t>RXP71M</t>
  </si>
  <si>
    <t>FTXP71M</t>
  </si>
  <si>
    <t>BRC1H519W7</t>
  </si>
  <si>
    <t>BRC1H519S7</t>
  </si>
  <si>
    <t>BRC1H519K7</t>
  </si>
  <si>
    <t>RXP50M</t>
  </si>
  <si>
    <t>RXP60M</t>
  </si>
  <si>
    <t>FTXP60M</t>
  </si>
  <si>
    <t>FTXP50M</t>
  </si>
  <si>
    <t>RXF20B</t>
  </si>
  <si>
    <t>RXF25B</t>
  </si>
  <si>
    <t>RXF35A</t>
  </si>
  <si>
    <t>RXF50A</t>
  </si>
  <si>
    <t>RXF60A</t>
  </si>
  <si>
    <t>RXF71A</t>
  </si>
  <si>
    <t>FTXF20B</t>
  </si>
  <si>
    <t>FTXF25B</t>
  </si>
  <si>
    <t>FTXF35A</t>
  </si>
  <si>
    <t>FTXF50A</t>
  </si>
  <si>
    <t>FTXF60A</t>
  </si>
  <si>
    <t>FTXF71A</t>
  </si>
  <si>
    <t>RXM20N9/-30</t>
  </si>
  <si>
    <t>RXM25N9/-30</t>
  </si>
  <si>
    <t>RXM35N9/-30</t>
  </si>
  <si>
    <t>RXM42N9/-30</t>
  </si>
  <si>
    <t>RXM50N9/-30</t>
  </si>
  <si>
    <t>RXM60N9/-30</t>
  </si>
  <si>
    <t>Компания "ДАИЧИ"</t>
  </si>
  <si>
    <t>info@daichi.ru</t>
  </si>
  <si>
    <t>www.daichi.ru</t>
  </si>
  <si>
    <t xml:space="preserve"> ТВОЙ быстрый доступ к информации.</t>
  </si>
  <si>
    <t>MULTI</t>
  </si>
  <si>
    <t>мульти сплит-системы</t>
  </si>
  <si>
    <t>FANC</t>
  </si>
  <si>
    <t>фанкойлы</t>
  </si>
  <si>
    <t>УСЛУГИ</t>
  </si>
  <si>
    <t>услуги компании "ДАИЧИ"</t>
  </si>
  <si>
    <t>TOTAL</t>
  </si>
  <si>
    <t xml:space="preserve">сводный список оборудования </t>
  </si>
  <si>
    <t>LCAC on-off</t>
  </si>
  <si>
    <t>коммерческие сплит-системы (on\off)</t>
  </si>
  <si>
    <t>К СОДЕРЖАНИЮ</t>
  </si>
  <si>
    <t>VRV</t>
  </si>
  <si>
    <t>мультизональные системы (VRV)</t>
  </si>
  <si>
    <t>VAM</t>
  </si>
  <si>
    <t>вентиляционные установки</t>
  </si>
  <si>
    <t xml:space="preserve">Программа «Климат Онлайн» </t>
  </si>
  <si>
    <t>Услуга интернет-подключения кондиционера к службе дистанционного мониторинга параметров оборудования компании "ДАИЧИ".</t>
  </si>
  <si>
    <t>Центр мониторинга компании "ДАИЧИ" принимает сигналы о состоянии кондиционера, узнает об ошибках работы системы, проводит дистанционную диагностику.</t>
  </si>
  <si>
    <t>Вы можете выбрать один из двух типов подписки:</t>
  </si>
  <si>
    <t>Если диагностику или устранение неполадок невозможно сделать дистанционно, то:</t>
  </si>
  <si>
    <t>Цена для Клиента</t>
  </si>
  <si>
    <t>Стоимость получения услуги от Даичи</t>
  </si>
  <si>
    <t>Вознаграждение партнёра</t>
  </si>
  <si>
    <t>Подписка №1</t>
  </si>
  <si>
    <t>ДАИЧИ передает Вам результаты мониторинга</t>
  </si>
  <si>
    <t>Подписка №2</t>
  </si>
  <si>
    <t>ДАИЧИ осуществляет мониторинг</t>
  </si>
  <si>
    <t>1 000 Р/в год</t>
  </si>
  <si>
    <t>ДАИЧИ осуществляет ТО</t>
  </si>
  <si>
    <t>По прейскуранту (скидка 10%)</t>
  </si>
  <si>
    <t xml:space="preserve">Программа «Мой Комфорт+» </t>
  </si>
  <si>
    <t>Подписка на бессрочную бесперебойную работу системы кондиционирования независимо от срока ее эксплуатации.</t>
  </si>
  <si>
    <t>При обнаружении неполадок по причине естественного износа или заводского брака, блок кондиционера или его часть отремонтируют или заменят без дополнительной оплаты</t>
  </si>
  <si>
    <t>независимо от срока службы кондиционера. Работы выполнят в течении 2-х рабочих дней.</t>
  </si>
  <si>
    <t>При наличии установленного контроллера Даичи, услуга предусматривает круглосуточный онлайн прием и анализ диагностических сигналов кондиционера в Центре Мониторинга «Даичи».</t>
  </si>
  <si>
    <t>Неполадки диагностируются и устраняются в удобное для владельца время в течение 2-х рабочих дней без дополнительной оплаты.</t>
  </si>
  <si>
    <t>Кроме того, в услугу входит ежегодное бесплатное техническое обслуживание кондиционера, включающее его дезинфекцию.</t>
  </si>
  <si>
    <t>Клиенту также предоставляется консьерж-служба по вопросам климата (личный ассистент консультирующий по телефону).</t>
  </si>
  <si>
    <t>Цены на программу приведены отдельной колонкой для каждой модели на закладках брендов</t>
  </si>
  <si>
    <t xml:space="preserve">Программа «Мой Комфорт» </t>
  </si>
  <si>
    <t xml:space="preserve">Программа «Мой Комфорт» отличается от «Мой Комфорт+» тем, что цена подписки ниже, от 2 000 руб., при этом все запасные части и комплектующие поставляются без </t>
  </si>
  <si>
    <t>дополнительной оплаты, а работы оплачиваются отдельно по прейскуранту, от которого предоставляется скидка 10%.</t>
  </si>
  <si>
    <t xml:space="preserve">Программа «Мобильное управление» </t>
  </si>
  <si>
    <t>Мобильное/web приложение и контроллер, которые позволяют управлять кондиционером клиента с помощью мобильных устройств (телефона, планшета и т.п.) или ПК.</t>
  </si>
  <si>
    <t>Тип устройства</t>
  </si>
  <si>
    <t>Wifi контроллер для сплит-систем и внутренних блоков мульти сплит-систем</t>
  </si>
  <si>
    <t>Мобильное приложение</t>
  </si>
  <si>
    <t>бесплатно</t>
  </si>
  <si>
    <t>Контроллер для VRF  сисстем</t>
  </si>
  <si>
    <t>Наименование модели</t>
  </si>
  <si>
    <t>Код модели</t>
  </si>
  <si>
    <t>DW01-B</t>
  </si>
  <si>
    <t>Бренд</t>
  </si>
  <si>
    <t>Артикул контроллера</t>
  </si>
  <si>
    <t>DAIKIN</t>
  </si>
  <si>
    <t>FTXG-L(FTXJ-M)</t>
  </si>
  <si>
    <t>FTXM-N (CTXM-N)</t>
  </si>
  <si>
    <t>FTXM-M (CTXM-M)</t>
  </si>
  <si>
    <t>FTX50/60/71GV</t>
  </si>
  <si>
    <t>FVXG-K</t>
  </si>
  <si>
    <t>FTXS60/71G</t>
  </si>
  <si>
    <t>FTXS35/42/50K</t>
  </si>
  <si>
    <t>FTXS-B</t>
  </si>
  <si>
    <t>FTXP-K3/M</t>
  </si>
  <si>
    <t>FVXM-F</t>
  </si>
  <si>
    <t>FVXS-F</t>
  </si>
  <si>
    <t>FTXS20/25K (CTXS-K)</t>
  </si>
  <si>
    <t>FTXB</t>
  </si>
  <si>
    <t>FTX20/25/35K/JV</t>
  </si>
  <si>
    <t>Основные функции:</t>
  </si>
  <si>
    <t>• Полная интеграция систем кондиционирования со всеми контроллерами домашней автоматизации.</t>
  </si>
  <si>
    <t xml:space="preserve">Контроллер централизованного управления климатическими системами </t>
  </si>
  <si>
    <t>DCM-NET-01</t>
  </si>
  <si>
    <t>• Полный контроль и мониторинг работы внутренних блоков.</t>
  </si>
  <si>
    <t>DCM-BMS-01</t>
  </si>
  <si>
    <t xml:space="preserve">• Удаленный доступ с помощью смартфона, планшета и ПК через Облако Даичи. </t>
  </si>
  <si>
    <t>• Совместимость со всеми брендами VRV / VRF, например Daikin, Kentatsu, Midea.</t>
  </si>
  <si>
    <t>Активация дополнительного порта контроллеров DCM-NET\BMS-01</t>
  </si>
  <si>
    <t>DCM-L1L2-DK</t>
  </si>
  <si>
    <t>• Возможность «Включить всё» / «Выключить всё» с использованием внешнего сигнала.</t>
  </si>
  <si>
    <t>DCM-L4L7-KN</t>
  </si>
  <si>
    <t>• Управление режимом работы кондиционера (охлаждение, обогрев, вентиляция, осушение, авто-режим)</t>
  </si>
  <si>
    <t>Опции для учета электроэнергии АПК PPD</t>
  </si>
  <si>
    <t>• Управление целевой температурой помещения</t>
  </si>
  <si>
    <t>Аппартано-программный комплекс представления и обработки данных</t>
  </si>
  <si>
    <t>WB6</t>
  </si>
  <si>
    <t>• Управление скоростью и направлением воздушного потока</t>
  </si>
  <si>
    <t>Счетчик</t>
  </si>
  <si>
    <t>• Включение/выключение по таймеру</t>
  </si>
  <si>
    <t>Трансформаторы тока разъёмные, диаметр 10мм, 75A</t>
  </si>
  <si>
    <t>KCT-10</t>
  </si>
  <si>
    <t>• Индикативный расчет потребляемой электроэнергии на каждый или группу внутренних блоков (PPD)</t>
  </si>
  <si>
    <t>Блок питания HDR-15-12 (15 Вт, 12 В)</t>
  </si>
  <si>
    <t>HDR-15-12</t>
  </si>
  <si>
    <t>Принципиальная схема подключения АПК PPD</t>
  </si>
  <si>
    <t>Схема подключения контроллера DCM-NET/BMS</t>
  </si>
  <si>
    <t>облачные контроллеры</t>
  </si>
  <si>
    <t>ОБЛАКО</t>
  </si>
  <si>
    <t>Контроллер централизованного управления климатическими системами DCM-NET-01 / DCM-BMS-01</t>
  </si>
  <si>
    <t>тип</t>
  </si>
  <si>
    <t>FULL DC inverter</t>
  </si>
  <si>
    <t>фреон</t>
  </si>
  <si>
    <t>R410a</t>
  </si>
  <si>
    <t>холод</t>
  </si>
  <si>
    <t>Модельный ряд бытовых сплит-систем торговой марки DAIKIN. Сезон 2020.</t>
  </si>
  <si>
    <t>МОЙ КОМФОРТ</t>
  </si>
  <si>
    <t>МОЙ КОМФОРТ+</t>
  </si>
  <si>
    <t>Цена клиента</t>
  </si>
  <si>
    <t>R32</t>
  </si>
  <si>
    <t>on/off</t>
  </si>
  <si>
    <r>
      <t xml:space="preserve">Офис многоканальный : </t>
    </r>
    <r>
      <rPr>
        <b/>
        <sz val="10"/>
        <color theme="1"/>
        <rFont val="Arial"/>
        <family val="2"/>
        <charset val="204"/>
      </rPr>
      <t>+7 (495) 737 37 33</t>
    </r>
  </si>
  <si>
    <t>Пульты управления</t>
  </si>
  <si>
    <t>для FAA</t>
  </si>
  <si>
    <t>проводной</t>
  </si>
  <si>
    <t>проводной серый</t>
  </si>
  <si>
    <t>проводной черн.</t>
  </si>
  <si>
    <t>проводной белый</t>
  </si>
  <si>
    <t>для FNA</t>
  </si>
  <si>
    <t>BRC7G53</t>
  </si>
  <si>
    <t>для FHA</t>
  </si>
  <si>
    <t>для FUA</t>
  </si>
  <si>
    <t>для FFA</t>
  </si>
  <si>
    <t>для FCAG</t>
  </si>
  <si>
    <t>для FXZQ</t>
  </si>
  <si>
    <t>для FXCQ</t>
  </si>
  <si>
    <t>для FXKQ</t>
  </si>
  <si>
    <t>для FXAQ</t>
  </si>
  <si>
    <t>для FXHQ</t>
  </si>
  <si>
    <t>для FXUQ</t>
  </si>
  <si>
    <t>для FXDQ, FXSQ, FXMQ, FXLQ, FXNQ</t>
  </si>
  <si>
    <t>беспр.</t>
  </si>
  <si>
    <t xml:space="preserve">беспр. для FWC </t>
  </si>
  <si>
    <t>по запросу</t>
  </si>
  <si>
    <t>МОЙ КОМФОРТ, 
МОЙ КОМФОРТ +</t>
  </si>
  <si>
    <r>
      <rPr>
        <b/>
        <sz val="18"/>
        <color theme="0"/>
        <rFont val="Arial"/>
        <family val="2"/>
        <charset val="204"/>
      </rPr>
      <t>QR</t>
    </r>
    <r>
      <rPr>
        <sz val="18"/>
        <color theme="0"/>
        <rFont val="Arial"/>
        <family val="2"/>
        <charset val="204"/>
      </rPr>
      <t xml:space="preserve"> </t>
    </r>
  </si>
  <si>
    <r>
      <t>1)</t>
    </r>
    <r>
      <rPr>
        <sz val="12"/>
        <color theme="1"/>
        <rFont val="Calibri"/>
        <family val="2"/>
        <charset val="204"/>
        <scheme val="minor"/>
      </rPr>
      <t xml:space="preserve"> Вы осуществляете техническое обслуживание клиента, инженерный центр компании "ДАИЧИ" сообщает Вам об ошибках, выявленных Центром Мониторинга.</t>
    </r>
  </si>
  <si>
    <r>
      <t>2)</t>
    </r>
    <r>
      <rPr>
        <sz val="12"/>
        <color theme="1"/>
        <rFont val="Calibri"/>
        <family val="2"/>
        <charset val="204"/>
        <scheme val="minor"/>
      </rPr>
      <t xml:space="preserve"> Компания "ДАИЧИ" осуществляет техническое обслуживание клиента.</t>
    </r>
  </si>
  <si>
    <r>
      <t xml:space="preserve">В случае </t>
    </r>
    <r>
      <rPr>
        <b/>
        <sz val="14"/>
        <color rgb="FF00B050"/>
        <rFont val="Calibri"/>
        <family val="2"/>
        <charset val="204"/>
        <scheme val="minor"/>
      </rPr>
      <t>Подписки №1</t>
    </r>
    <r>
      <rPr>
        <sz val="11"/>
        <color theme="3" tint="-0.499984740745262"/>
        <rFont val="Calibri"/>
        <family val="2"/>
        <charset val="204"/>
        <scheme val="minor"/>
      </rPr>
      <t>, Ваша компания организует выезд технических специалистов для проведения работ на месте установки кондиционера в удобное для владельца время.</t>
    </r>
  </si>
  <si>
    <r>
      <t xml:space="preserve">В случае </t>
    </r>
    <r>
      <rPr>
        <b/>
        <sz val="14"/>
        <color rgb="FF00B0F0"/>
        <rFont val="Calibri"/>
        <family val="2"/>
        <charset val="204"/>
        <scheme val="minor"/>
      </rPr>
      <t>Подписки №2</t>
    </r>
    <r>
      <rPr>
        <sz val="14"/>
        <color theme="3" tint="-0.499984740745262"/>
        <rFont val="Calibri"/>
        <family val="2"/>
        <charset val="204"/>
        <scheme val="minor"/>
      </rPr>
      <t>,</t>
    </r>
    <r>
      <rPr>
        <sz val="11"/>
        <color theme="3" tint="-0.499984740745262"/>
        <rFont val="Calibri"/>
        <family val="2"/>
        <charset val="204"/>
        <scheme val="minor"/>
      </rPr>
      <t xml:space="preserve"> компания ДАИЧИ, организует выезд технических специалистов для проведения работ на месте установки кондиционера в удобное для владельца время.</t>
    </r>
  </si>
  <si>
    <t>СТОИМОСТЬ УСЛУГ:</t>
  </si>
  <si>
    <t>Для систем сплит-систем  и мульти сплит-систем.</t>
  </si>
  <si>
    <t>СТОИМОСТЬ ОБОРУДОВАНИЯ</t>
  </si>
  <si>
    <t>Для мультизональных систем (VRF, VRV).</t>
  </si>
  <si>
    <t>Смотрите подробнее закладку "Контроллеры"</t>
  </si>
  <si>
    <t>Принцип действия Wi-FI контроллера с кондициоером.</t>
  </si>
  <si>
    <t>•  Управление целевой температурой помещения;</t>
  </si>
  <si>
    <t>•  Управление скоростью и направлением воздушного потока;</t>
  </si>
  <si>
    <t>•  Включение/выключение по таймеру.</t>
  </si>
  <si>
    <t>Устройства управления кондиционером (в комплекте с кабелем):</t>
  </si>
  <si>
    <t>Cовместимость Wi-Fi контроллера с оборудованием:</t>
  </si>
  <si>
    <t>Серия оборудования</t>
  </si>
  <si>
    <t>Стоимость оборудования:</t>
  </si>
  <si>
    <t>Дополнительные опции:</t>
  </si>
  <si>
    <t>внешний вид контроллеров</t>
  </si>
  <si>
    <t>•  Управление режимом работы кондиционер:                                                                (охлаждение, обогрев, вентиляция, осушение, авто-режим);</t>
  </si>
  <si>
    <t>Wi-FI READY</t>
  </si>
  <si>
    <t>-</t>
  </si>
  <si>
    <t>Модельный ряд мульти сплит-систем торговой марки DAIKIN. Сезон 2020.</t>
  </si>
  <si>
    <t>DC inverter</t>
  </si>
  <si>
    <t>тепло</t>
  </si>
  <si>
    <t>Внутр. блок</t>
  </si>
  <si>
    <t xml:space="preserve">Нар. блок </t>
  </si>
  <si>
    <t>внутренний настенный блок</t>
  </si>
  <si>
    <t>Комплект поставки</t>
  </si>
  <si>
    <t>Модельный ряд коммерческих сплит-систем торговой марки DAIKIN. Сезон 2020.</t>
  </si>
  <si>
    <t>Внутр/ блок</t>
  </si>
  <si>
    <t>Нар. блок</t>
  </si>
  <si>
    <t>Нар./ внутр блок</t>
  </si>
  <si>
    <t>Модельный ряд мультизональных систем торговой марки DAIKIN. Сезон 2020.</t>
  </si>
  <si>
    <t>Наруж. блок</t>
  </si>
  <si>
    <t>Внутр./ 
Наруж. блок</t>
  </si>
  <si>
    <t>Модельный ряд фанкойлов торговой марки DAIKIN. Сезон 2020.</t>
  </si>
  <si>
    <t>Модельный ряд вентиляционных установок торговой марки DAIKIN. Сезон 2020.</t>
  </si>
  <si>
    <t xml:space="preserve">Компрессорно-конденсаторные блоки </t>
  </si>
  <si>
    <t>DC Inverter</t>
  </si>
  <si>
    <t>Производ., кВт</t>
  </si>
  <si>
    <r>
      <t xml:space="preserve">ИНВЕРТОРНЫЕ СПЛИТ-СИСТЕМЫ.  ПРЕМИАЛЬНАЯ СЕРИЯ  </t>
    </r>
    <r>
      <rPr>
        <b/>
        <sz val="20"/>
        <color theme="0"/>
        <rFont val="Segoe UI"/>
        <family val="2"/>
        <charset val="204"/>
      </rPr>
      <t>EMURA (FTXG/RXG FTXJ/RXJ)</t>
    </r>
  </si>
  <si>
    <r>
      <t xml:space="preserve">ИНВЕРТОРНЫЕ СПЛИТ-СИСТЕМЫ.  СЕРИЯ  </t>
    </r>
    <r>
      <rPr>
        <b/>
        <sz val="20"/>
        <color theme="0"/>
        <rFont val="Segoe UI"/>
        <family val="2"/>
        <charset val="204"/>
      </rPr>
      <t>PERFERA (FTXM/RXM)</t>
    </r>
  </si>
  <si>
    <r>
      <t xml:space="preserve">ИНВЕРТОРНЫЕ СПЛИТ-СИСТЕМЫ.  СЕРИЯ  </t>
    </r>
    <r>
      <rPr>
        <b/>
        <sz val="20"/>
        <color theme="0"/>
        <rFont val="Segoe UI"/>
        <family val="2"/>
        <charset val="204"/>
      </rPr>
      <t>COMFORA (FTXP/RXP)</t>
    </r>
  </si>
  <si>
    <r>
      <t xml:space="preserve">ИНВЕРТОРНЫЕ СПЛИТ-СИСТЕМЫ.  СЕРИЯ  </t>
    </r>
    <r>
      <rPr>
        <b/>
        <sz val="20"/>
        <color theme="0"/>
        <rFont val="Segoe UI"/>
        <family val="2"/>
        <charset val="204"/>
      </rPr>
      <t>SENSIRA (FTXF/RXF)</t>
    </r>
  </si>
  <si>
    <r>
      <t xml:space="preserve">ИНВЕРТОРНЫЕ СПЛИТ-СИСТЕМЫ.  СЕРИЯ  </t>
    </r>
    <r>
      <rPr>
        <b/>
        <sz val="20"/>
        <color theme="0"/>
        <rFont val="Segoe UI"/>
        <family val="2"/>
        <charset val="204"/>
      </rPr>
      <t>SENSIRA (FTXB/RXB)</t>
    </r>
  </si>
  <si>
    <r>
      <t xml:space="preserve">СПЛИТ-СИСТЕМЫ ON-OFF.  СЕРИЯ </t>
    </r>
    <r>
      <rPr>
        <b/>
        <sz val="20"/>
        <color theme="0"/>
        <rFont val="Segoe UI"/>
        <family val="2"/>
        <charset val="204"/>
      </rPr>
      <t>FTYN/RYN</t>
    </r>
  </si>
  <si>
    <r>
      <t xml:space="preserve">ИНВЕРТОРНЫЕ СПЛИТ-СИСТЕМЫ КАНАЛЬНОГО ТИПА (НИЗКОНАПОРНЫЕ).  СЕРИЯ </t>
    </r>
    <r>
      <rPr>
        <b/>
        <sz val="20"/>
        <color theme="0"/>
        <rFont val="Segoe UI"/>
        <family val="2"/>
        <charset val="204"/>
      </rPr>
      <t>FDXM/RXS FDXM/RXM</t>
    </r>
  </si>
  <si>
    <r>
      <t xml:space="preserve">ИНВЕРТОРНЫЕ СПЛИТ-СИСТЕМЫ УНИВЕРСАЛЬНОГО (НАПОЛЬНО-ПОТОЛОЧНОГО) ТИПА.  СЕРИЯ </t>
    </r>
    <r>
      <rPr>
        <b/>
        <sz val="20"/>
        <color theme="0"/>
        <rFont val="Segoe UI"/>
        <family val="2"/>
        <charset val="204"/>
      </rPr>
      <t>FLXS/RXS</t>
    </r>
  </si>
  <si>
    <t>C наружным блоком, доработанным зимним комплектом /-30</t>
  </si>
  <si>
    <t>C наружным блоком, доработанным зимним комплектом /-40</t>
  </si>
  <si>
    <t>Наружные блоки мультисистемы</t>
  </si>
  <si>
    <t>Unified</t>
  </si>
  <si>
    <t>либо BYCQ140E / BYCQ140EW / BYCQ140EB / BYCQ140EGF / BYCQ140EGFB / BYCQ140EP /  BYCQ140DEPB</t>
  </si>
  <si>
    <t>для FDXM и FBA</t>
  </si>
  <si>
    <t>Низконапорные</t>
  </si>
  <si>
    <t>Средненапорные</t>
  </si>
  <si>
    <t>Внутренние блои кассетного типа. СЕРИЯ FCAG</t>
  </si>
  <si>
    <t>Внутренние блоки кассетного типа 600 х 600 (компакт). СЕРИЯ FFA</t>
  </si>
  <si>
    <t>Внутренние блоки подпотолочного типа. СЕРИЯ FHA</t>
  </si>
  <si>
    <t>Внутренние блоки канального типа. СЕРИЯ FDXM / FBA</t>
  </si>
  <si>
    <t>Внутренние блоки настенного типа. СЕРИЯ PERFERA (FTXS / FTXM)</t>
  </si>
  <si>
    <t>Внутренние блоки настенного типа. СЕРИЯ EMURA (FTXG / FTXJ)</t>
  </si>
  <si>
    <t>Внутренние блоки универсального (напольно-потолочного) типа. СЕРИЯ FLXS</t>
  </si>
  <si>
    <t>проводной черный</t>
  </si>
  <si>
    <r>
      <t xml:space="preserve">СПЛИТ-СИСТЕМЫ настенного типа ON-OFF.  СЕРИЯ </t>
    </r>
    <r>
      <rPr>
        <b/>
        <sz val="20"/>
        <color theme="0"/>
        <rFont val="Segoe UI"/>
        <family val="2"/>
        <charset val="204"/>
      </rPr>
      <t>FAQ / FAA</t>
    </r>
  </si>
  <si>
    <r>
      <t xml:space="preserve">СПЛИТ-СИСТЕМЫ канального типа средненапорные ON-OFF.  СЕРИЯ </t>
    </r>
    <r>
      <rPr>
        <b/>
        <sz val="20"/>
        <color theme="0"/>
        <rFont val="Segoe UI"/>
        <family val="2"/>
        <charset val="204"/>
      </rPr>
      <t>FBA</t>
    </r>
  </si>
  <si>
    <r>
      <t xml:space="preserve">СПЛИТ-СИСТЕМЫ канального типа высоконапорные ON-OFF.  СЕРИЯ </t>
    </r>
    <r>
      <rPr>
        <b/>
        <sz val="20"/>
        <color theme="0"/>
        <rFont val="Segoe UI"/>
        <family val="2"/>
        <charset val="204"/>
      </rPr>
      <t>FDA</t>
    </r>
  </si>
  <si>
    <r>
      <t xml:space="preserve">СПЛИТ-СИСТЕМЫ кассетного типа ON-OFF.  СЕРИЯ </t>
    </r>
    <r>
      <rPr>
        <b/>
        <sz val="20"/>
        <color theme="0"/>
        <rFont val="Segoe UI"/>
        <family val="2"/>
        <charset val="204"/>
      </rPr>
      <t>FCAG</t>
    </r>
  </si>
  <si>
    <r>
      <t xml:space="preserve">СПЛИТ-СИСТЕМЫ подпотолочного типа четырехпоточные ON-OFF.  СЕРИЯ </t>
    </r>
    <r>
      <rPr>
        <b/>
        <sz val="20"/>
        <color theme="0"/>
        <rFont val="Segoe UI"/>
        <family val="2"/>
        <charset val="204"/>
      </rPr>
      <t>FUA</t>
    </r>
  </si>
  <si>
    <r>
      <t xml:space="preserve">СПЛИТ-СИСТЕМЫ подпотолочного типа однопоточные ON-OFF.  СЕРИЯ </t>
    </r>
    <r>
      <rPr>
        <b/>
        <sz val="20"/>
        <color theme="0"/>
        <rFont val="Segoe UI"/>
        <family val="2"/>
        <charset val="204"/>
      </rPr>
      <t>FHA</t>
    </r>
  </si>
  <si>
    <r>
      <t xml:space="preserve">ИНВЕРТОРНЫЕ СПЛИТ-СИСТЕМЫ напольного типа.  СЕРИЯ </t>
    </r>
    <r>
      <rPr>
        <b/>
        <sz val="20"/>
        <color theme="0"/>
        <rFont val="Segoe UI"/>
        <family val="2"/>
        <charset val="204"/>
      </rPr>
      <t>FNA</t>
    </r>
  </si>
  <si>
    <t>для FBA, FDA</t>
  </si>
  <si>
    <r>
      <t xml:space="preserve">ИНВЕРТОРНЫЕ СПЛИТ-СИСТЕМЫ колонного типа.  СЕРИЯ </t>
    </r>
    <r>
      <rPr>
        <b/>
        <sz val="20"/>
        <color theme="0"/>
        <rFont val="Segoe UI"/>
        <family val="2"/>
        <charset val="204"/>
      </rPr>
      <t>FVA</t>
    </r>
  </si>
  <si>
    <r>
      <t xml:space="preserve">ИНВЕРТОРНЫЕ СПЛИТ-СИСТЕМЫ подпотолочного типа однопоточные.  СЕРИЯ </t>
    </r>
    <r>
      <rPr>
        <b/>
        <sz val="20"/>
        <color theme="0"/>
        <rFont val="Segoe UI"/>
        <family val="2"/>
        <charset val="204"/>
      </rPr>
      <t>FHA</t>
    </r>
  </si>
  <si>
    <r>
      <t xml:space="preserve">ИНВЕРТОРНЫЕ СПЛИТ-СИСТЕМЫ подпотолочного типа четырехпоточные.  СЕРИЯ </t>
    </r>
    <r>
      <rPr>
        <b/>
        <sz val="20"/>
        <color theme="0"/>
        <rFont val="Segoe UI"/>
        <family val="2"/>
        <charset val="204"/>
      </rPr>
      <t>FUA</t>
    </r>
  </si>
  <si>
    <r>
      <t xml:space="preserve">ИНВЕРТОРНЫЕ СПЛИТ-СИСТЕМЫ кассетного типа.  СЕРИЯ </t>
    </r>
    <r>
      <rPr>
        <b/>
        <sz val="20"/>
        <color theme="0"/>
        <rFont val="Segoe UI"/>
        <family val="2"/>
        <charset val="204"/>
      </rPr>
      <t>FCAG / FCAHG</t>
    </r>
  </si>
  <si>
    <r>
      <t xml:space="preserve">ИНВЕРТОРНЫЕ СПЛИТ-СИСТЕМЫ кассетного типа 600x600 (компакт).  СЕРИЯ </t>
    </r>
    <r>
      <rPr>
        <b/>
        <sz val="20"/>
        <color theme="0"/>
        <rFont val="Segoe UI"/>
        <family val="2"/>
        <charset val="204"/>
      </rPr>
      <t>FFA</t>
    </r>
  </si>
  <si>
    <r>
      <t xml:space="preserve">ИНВЕРТОРНЫЕ СПЛИТ-СИСТЕМЫ канального типа высоконапорные.  СЕРИЯ </t>
    </r>
    <r>
      <rPr>
        <b/>
        <sz val="20"/>
        <color theme="0"/>
        <rFont val="Segoe UI"/>
        <family val="2"/>
        <charset val="204"/>
      </rPr>
      <t>FDA</t>
    </r>
  </si>
  <si>
    <r>
      <t xml:space="preserve">ИНВЕРТОРНЫЕ СПЛИТ-СИСТЕМЫ настенного типа. СЕРИЯ </t>
    </r>
    <r>
      <rPr>
        <b/>
        <sz val="20"/>
        <color theme="0"/>
        <rFont val="Segoe UI"/>
        <family val="2"/>
        <charset val="204"/>
      </rPr>
      <t>FAA</t>
    </r>
  </si>
  <si>
    <r>
      <t xml:space="preserve">ИНВЕРТОРНЫЕ СПЛИТ-СИСТЕМЫ канального типа средненапорные.  СЕРИЯ </t>
    </r>
    <r>
      <rPr>
        <b/>
        <sz val="20"/>
        <color theme="0"/>
        <rFont val="Segoe UI"/>
        <family val="2"/>
        <charset val="204"/>
      </rPr>
      <t>FBA</t>
    </r>
  </si>
  <si>
    <t>Наружные блоки, доработанные зимним комплектом /-40</t>
  </si>
  <si>
    <t xml:space="preserve">Наружные блоки серии VRV IV+ </t>
  </si>
  <si>
    <t>Наружные блоки серии VRV IV S Compact</t>
  </si>
  <si>
    <t>Наружные блоки серии VRV IV S Mini</t>
  </si>
  <si>
    <t>Наружные блоки серии VRV IV+ с рекуперацией тепла</t>
  </si>
  <si>
    <t>Наружные блоки серии VRV IV+ с повышенным комфортом в режиме нагрева</t>
  </si>
  <si>
    <t>Наружные блоки серии VRV IV W+ с водяным охлаждением (+ рекуперация тепла)</t>
  </si>
  <si>
    <t>Наружные блоки серии VRV IV+ для модернизации систем на R-22</t>
  </si>
  <si>
    <t>Внутренние блоки настенного типа FXAQ</t>
  </si>
  <si>
    <t>Внутренние блоки кассетного типа с круговым потоком FXFQ</t>
  </si>
  <si>
    <t>Внутренние блоки кассетного типа  600х600 (компакт) FXZQ</t>
  </si>
  <si>
    <t>Внутренние блоки кассетного типа однопоточные FXKQ</t>
  </si>
  <si>
    <t>Внутренние блоки кассетного типа двухпоточные FXCQ</t>
  </si>
  <si>
    <t>Внутренние блоки канального типа низконапорные FXDQ</t>
  </si>
  <si>
    <t>Внутренние блоки канального типа средненапорные FXSQ</t>
  </si>
  <si>
    <t>Внутренние блоки канального типа высоконапорные FXMQ</t>
  </si>
  <si>
    <t>Внутренние блоки подпотолочного типа однопоточные FXHQ</t>
  </si>
  <si>
    <t>Внутренние блоки подпотолочного типа четырехпоточные FXUQ</t>
  </si>
  <si>
    <t>Внутренние блоки напольного типа FXLQ</t>
  </si>
  <si>
    <t>Внутренние блоки напольного типа встраиваемые FXNQ</t>
  </si>
  <si>
    <t>Full DC inverter</t>
  </si>
  <si>
    <t>Фанкойлы настенного типа серия FWT</t>
  </si>
  <si>
    <t>Фанкойлы кассетного типа серия FWC</t>
  </si>
  <si>
    <t>Фанкойлы кассетного типа серия FWG</t>
  </si>
  <si>
    <t>Фанкойлы кассетного типа 600х600 (компакт) серия FWF</t>
  </si>
  <si>
    <t>Фанкойлы канального типа низконапорные серия FWE</t>
  </si>
  <si>
    <t>Фанкойлы канального типа средненапорные серия FWB</t>
  </si>
  <si>
    <t>Фанкойлы канального типа средненапорные серия FWP</t>
  </si>
  <si>
    <t>Фанкойлы канального типа средненапорные серия FWN</t>
  </si>
  <si>
    <t>Фанкойлы канального типа высоконапорные серия FWD</t>
  </si>
  <si>
    <t>Фанкойлы напольно-потолочного типа встраиваемые серия FWM</t>
  </si>
  <si>
    <t>Фанкойлы напольно-потолочного типа встраиваемые серия FWS</t>
  </si>
  <si>
    <t>Фанкойлы напольного типа серия FWZ</t>
  </si>
  <si>
    <t>Фанкойлы напольного типа серия FWV</t>
  </si>
  <si>
    <t>Фанкойлы напольно-потолочного типа серия FWL</t>
  </si>
  <si>
    <t>Фанкойлы напольно-потолочного типа серия FWR</t>
  </si>
  <si>
    <t>Настенная сплит-система с серым внутренним блоком</t>
  </si>
  <si>
    <t>Настенная сплит-система с белым внутренним блоком</t>
  </si>
  <si>
    <t>Настенная сплит-система  с наружным блоком, доработанным зимним комплектом /-30</t>
  </si>
  <si>
    <t xml:space="preserve">Настенная сплит-система  </t>
  </si>
  <si>
    <t xml:space="preserve">Канальная  сплит-система  </t>
  </si>
  <si>
    <t>Канальная сплит-система  с наружным блоком, доработанным зимним комплектом /-30</t>
  </si>
  <si>
    <t xml:space="preserve">Универсальная  сплит-система  </t>
  </si>
  <si>
    <t>Универсальная сплит-система  с наружным блоком, доработанным зимним комплектом /-30</t>
  </si>
  <si>
    <t xml:space="preserve">Напольная сплит-система  </t>
  </si>
  <si>
    <t>Эксклюзивный дистрибьютор по системам VRV,</t>
  </si>
  <si>
    <r>
      <rPr>
        <b/>
        <sz val="12"/>
        <rFont val="Calibri"/>
        <family val="2"/>
        <charset val="204"/>
        <scheme val="minor"/>
      </rPr>
      <t>РАБОТАЙ</t>
    </r>
    <r>
      <rPr>
        <sz val="12"/>
        <rFont val="Calibri"/>
        <family val="2"/>
        <charset val="204"/>
        <scheme val="minor"/>
      </rPr>
      <t xml:space="preserve"> на портале                     ДАИЧИ BUSINESS</t>
    </r>
  </si>
  <si>
    <r>
      <rPr>
        <b/>
        <sz val="11"/>
        <rFont val="Calibri"/>
        <family val="2"/>
        <charset val="204"/>
        <scheme val="minor"/>
      </rPr>
      <t>СКАЧАЙ</t>
    </r>
    <r>
      <rPr>
        <sz val="11"/>
        <rFont val="Calibri"/>
        <family val="2"/>
        <scheme val="minor"/>
      </rPr>
      <t xml:space="preserve"> каталог DAIKIN 2020                     (HI-VRV). </t>
    </r>
  </si>
  <si>
    <r>
      <rPr>
        <b/>
        <sz val="11"/>
        <rFont val="Calibri"/>
        <family val="2"/>
        <charset val="204"/>
        <scheme val="minor"/>
      </rPr>
      <t>СКАЧАЙ</t>
    </r>
    <r>
      <rPr>
        <sz val="11"/>
        <rFont val="Calibri"/>
        <family val="2"/>
        <scheme val="minor"/>
      </rPr>
      <t xml:space="preserve"> каталог DAIKIN 2020                  (Split, Multy, Sky Packaged). </t>
    </r>
  </si>
  <si>
    <t>ОФициальный дистрибьютор торговой марки DAIKIN на территории Российской Федерации:</t>
  </si>
  <si>
    <t>Базовая цена блока., €</t>
  </si>
  <si>
    <t xml:space="preserve">Базовая цена аксс., </t>
  </si>
  <si>
    <t>Базовая цена.</t>
  </si>
  <si>
    <t>RXYSCQ6TV1</t>
  </si>
  <si>
    <t>RXB20C/-40</t>
  </si>
  <si>
    <t>RXB25C/-40</t>
  </si>
  <si>
    <t>RXB35C/-40</t>
  </si>
  <si>
    <t>RXB50C/-40</t>
  </si>
  <si>
    <t>RXB60C/-40</t>
  </si>
  <si>
    <t>RXS25L3/-40</t>
  </si>
  <si>
    <t>RXS50L/-40</t>
  </si>
  <si>
    <t>RZA200D</t>
  </si>
  <si>
    <t>FDA200A</t>
  </si>
  <si>
    <t>FDA250A</t>
  </si>
  <si>
    <t>RZA250D</t>
  </si>
  <si>
    <t>Настенная сплит-система  с наружным блоком, доработанным зимним комплектом /-40</t>
  </si>
  <si>
    <t>Универсальная сплит-система  с наружным блоком, доработанным зимним комплектом /-40</t>
  </si>
  <si>
    <t>Модули для компановки</t>
  </si>
  <si>
    <t>REMQ5U</t>
  </si>
  <si>
    <r>
      <t xml:space="preserve">ИНВЕРТОРНЫЕ СПЛИТ-СИСТЕМЫ канального типа высоконапорные.  СЕРИЯ </t>
    </r>
    <r>
      <rPr>
        <b/>
        <sz val="20"/>
        <color theme="0"/>
        <rFont val="Segoe UI"/>
        <family val="2"/>
        <charset val="204"/>
      </rPr>
      <t>FDQ/FDA</t>
    </r>
  </si>
  <si>
    <t>RXYSQ4T8V/-40</t>
  </si>
  <si>
    <t>RXYSQ4T8Y/-40</t>
  </si>
  <si>
    <t>RXYSQ5T8V/-40</t>
  </si>
  <si>
    <t>RXYSQ5T8Y/-40</t>
  </si>
  <si>
    <t>RXYSQ6T8V/-40</t>
  </si>
  <si>
    <t>RXYSQ6T8Y/-40</t>
  </si>
  <si>
    <t>RXYSQ8TY/-40</t>
  </si>
  <si>
    <t>RXYSQ10TY/-40</t>
  </si>
  <si>
    <t>RXYSQ12TY/-40</t>
  </si>
  <si>
    <t>RXM42N9/-40</t>
  </si>
  <si>
    <t>RXM50N9/-40</t>
  </si>
  <si>
    <t>RXM60N9/-40</t>
  </si>
  <si>
    <t>NEW</t>
  </si>
  <si>
    <t>Настенные проводные пульты (Daikin Madoka)</t>
  </si>
  <si>
    <t>MC55W</t>
  </si>
  <si>
    <t>МПРЦ "Зона 1" не действителен для территории ДВФО</t>
  </si>
  <si>
    <t>коммерческие сплит-системы (inv) / компрессорно конденсаторные блоки</t>
  </si>
  <si>
    <t>SPLIT / AIR</t>
  </si>
  <si>
    <t>LCAC inv / CCU</t>
  </si>
  <si>
    <t>бытовые сплит-системы / очиститель воздуха</t>
  </si>
  <si>
    <t>Очиститель воздуха Daikin MC70L (on/off)</t>
  </si>
  <si>
    <t>Очиститель воздуха Daikin MC55W (on/off)</t>
  </si>
  <si>
    <t>RXF20B/-30</t>
  </si>
  <si>
    <t>RXF25B/-30</t>
  </si>
  <si>
    <t>RXF35A/-30</t>
  </si>
  <si>
    <t>RXF50A/-30</t>
  </si>
  <si>
    <t>RXF60A/-30</t>
  </si>
  <si>
    <t>RXF71A/-30</t>
  </si>
  <si>
    <t>RXF20B/-40</t>
  </si>
  <si>
    <t>RXF25B/-40</t>
  </si>
  <si>
    <t>RXF35A/-40</t>
  </si>
  <si>
    <t>RXF50A/-40</t>
  </si>
  <si>
    <t>RXF60A/-40</t>
  </si>
  <si>
    <t>RXF71A/-40</t>
  </si>
  <si>
    <t>Блоки управления</t>
  </si>
  <si>
    <t>Комплекты расширительных клапанов</t>
  </si>
  <si>
    <t>Содержание прайс-листа DAIKIN                                                       (активная гиперссылка):</t>
  </si>
  <si>
    <r>
      <rPr>
        <b/>
        <sz val="10"/>
        <color theme="1"/>
        <rFont val="Arial"/>
        <family val="2"/>
        <charset val="204"/>
      </rPr>
      <t>Прайс-лист</t>
    </r>
    <r>
      <rPr>
        <sz val="10"/>
        <color theme="1"/>
        <rFont val="Arial"/>
        <family val="2"/>
        <charset val="204"/>
      </rPr>
      <t xml:space="preserve"> на системы кондиционирования                          торговой марки </t>
    </r>
    <r>
      <rPr>
        <b/>
        <sz val="10"/>
        <color theme="1"/>
        <rFont val="Arial"/>
        <family val="2"/>
        <charset val="204"/>
      </rPr>
      <t>DAIKIN</t>
    </r>
    <r>
      <rPr>
        <sz val="10"/>
        <color theme="1"/>
        <rFont val="Arial"/>
        <family val="2"/>
        <charset val="204"/>
      </rPr>
      <t>.  Сезон 2020.</t>
    </r>
  </si>
  <si>
    <r>
      <t xml:space="preserve">Контроллер черного  цвета        </t>
    </r>
    <r>
      <rPr>
        <b/>
        <sz val="12"/>
        <color theme="0"/>
        <rFont val="Calibri"/>
        <family val="2"/>
        <charset val="204"/>
        <scheme val="minor"/>
      </rPr>
      <t>(в комплекте с кабелем).</t>
    </r>
  </si>
  <si>
    <t xml:space="preserve"> Wi-Fi контроллер для сплит-систем и мульти сплит-систем DW01</t>
  </si>
  <si>
    <t>Ассиметричные комбинации</t>
  </si>
  <si>
    <t>ассиметричные комбинации для технологического охлаждения</t>
  </si>
  <si>
    <t>BRC1H52W</t>
  </si>
  <si>
    <t>BRC1H52K</t>
  </si>
  <si>
    <t>BRC1H52S</t>
  </si>
  <si>
    <t>WB-MAP3E</t>
  </si>
  <si>
    <t>FTXM20R</t>
  </si>
  <si>
    <t>FTXM25R</t>
  </si>
  <si>
    <t>FTXM35R</t>
  </si>
  <si>
    <t>FTXM42R</t>
  </si>
  <si>
    <t>FTXM50R</t>
  </si>
  <si>
    <t>FTXM60R</t>
  </si>
  <si>
    <t>FTXM71R</t>
  </si>
  <si>
    <t>RXM20R</t>
  </si>
  <si>
    <t>RXM25R</t>
  </si>
  <si>
    <t>RXM35R</t>
  </si>
  <si>
    <t>RXM42R</t>
  </si>
  <si>
    <t>RXM50R</t>
  </si>
  <si>
    <t>RXM60R</t>
  </si>
  <si>
    <t>RXM71R</t>
  </si>
  <si>
    <t>FVXM25A</t>
  </si>
  <si>
    <t>FVXM35A</t>
  </si>
  <si>
    <t>FVXM50A</t>
  </si>
  <si>
    <t>2MXF40A</t>
  </si>
  <si>
    <t>2MXF50A</t>
  </si>
  <si>
    <t>3MXF52A</t>
  </si>
  <si>
    <t>3MXF68A</t>
  </si>
  <si>
    <t>Внутренние блоки настенного типа. СЕРИЯ  SENSIRA (FTXF)</t>
  </si>
  <si>
    <r>
      <t xml:space="preserve">ИНВЕРТОРНЫЕ СПЛИТ-СИСТЕМЫ НАПОЛЬНОГО ТИПА.  СЕРИЯ </t>
    </r>
    <r>
      <rPr>
        <b/>
        <sz val="20"/>
        <color theme="0"/>
        <rFont val="Segoe UI"/>
        <family val="2"/>
        <charset val="204"/>
      </rPr>
      <t>FVXM/RXM</t>
    </r>
  </si>
  <si>
    <t>Внутренние блоки напольного типа. СЕРИЯ FVXM / FNA</t>
  </si>
  <si>
    <t>Совместимо с MXF</t>
  </si>
  <si>
    <t>версия - 08.02.21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</si>
</sst>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\ _₽_-;\-* #,##0.00\ _₽_-;_-* &quot;-&quot;??\ _₽_-;_-@_-"/>
    <numFmt numFmtId="164" formatCode="0_ ;[Red]\-0\ "/>
    <numFmt numFmtId="165" formatCode="[$$-409]#,##0"/>
    <numFmt numFmtId="166" formatCode="[$$-409]#,##0.00"/>
    <numFmt numFmtId="167" formatCode="_-[$$-409]* #,##0_ ;_-[$$-409]* \-#,##0\ ;_-[$$-409]* &quot;-&quot;??_ ;_-@_ "/>
    <numFmt numFmtId="168" formatCode="#,##0&quot;   €&quot;"/>
    <numFmt numFmtId="169" formatCode="[$-409]d/mmm/yy;@"/>
    <numFmt numFmtId="170" formatCode="_-* #,##0_р_._-;\-* #,##0_р_._-;_-* &quot;-&quot;_р_._-;_-@_-"/>
    <numFmt numFmtId="171" formatCode="_-* #,##0.00_р_._-;\-* #,##0.00_р_._-;_-* &quot;-&quot;??_р_._-;_-@_-"/>
    <numFmt numFmtId="172" formatCode="_ * #,##0.00_ ;_ * \-#,##0.00_ ;_ * &quot;-&quot;??_ ;_ @_ "/>
    <numFmt numFmtId="173" formatCode="#,##0.00\ &quot;₽&quot;"/>
    <numFmt numFmtId="174" formatCode="#,##0\ &quot;₽&quot;"/>
    <numFmt numFmtId="175" formatCode="#,##0\ [$₽-419]"/>
    <numFmt numFmtId="176" formatCode="_-* #,##0\ [$₽-419]_-;\-* #,##0\ [$₽-419]_-;_-* &quot;-&quot;??\ [$₽-419]_-;_-@_-"/>
    <numFmt numFmtId="177" formatCode="0.0"/>
  </numFmts>
  <fonts count="140"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Segoe U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Helv"/>
      <family val="2"/>
    </font>
    <font>
      <sz val="10"/>
      <name val="Arial"/>
      <family val="2"/>
    </font>
    <font>
      <sz val="10"/>
      <name val="Arial Cyr"/>
      <charset val="204"/>
    </font>
    <font>
      <sz val="12"/>
      <name val="宋体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color theme="0"/>
      <name val="Segoe UI"/>
      <family val="2"/>
      <charset val="204"/>
    </font>
    <font>
      <sz val="11"/>
      <color theme="1"/>
      <name val="Segoe UI"/>
      <family val="2"/>
      <charset val="204"/>
    </font>
    <font>
      <b/>
      <sz val="11"/>
      <color rgb="FF0070C0"/>
      <name val="Segoe UI"/>
      <family val="2"/>
      <charset val="204"/>
    </font>
    <font>
      <b/>
      <sz val="10"/>
      <color rgb="FF0070C0"/>
      <name val="Segoe UI"/>
      <family val="2"/>
      <charset val="204"/>
    </font>
    <font>
      <sz val="10"/>
      <name val="Segoe UI"/>
      <family val="2"/>
      <charset val="204"/>
    </font>
    <font>
      <b/>
      <sz val="10"/>
      <color theme="2" tint="-0.749992370372631"/>
      <name val="Segoe UI"/>
      <family val="2"/>
      <charset val="204"/>
    </font>
    <font>
      <sz val="9"/>
      <color theme="1"/>
      <name val="Segoe UI"/>
      <family val="2"/>
      <charset val="204"/>
    </font>
    <font>
      <b/>
      <sz val="10"/>
      <color theme="1" tint="0.14999847407452621"/>
      <name val="Segoe UI"/>
      <family val="2"/>
      <charset val="204"/>
    </font>
    <font>
      <sz val="10"/>
      <color theme="3" tint="-0.499984740745262"/>
      <name val="Segoe UI"/>
      <family val="2"/>
      <charset val="204"/>
    </font>
    <font>
      <sz val="11"/>
      <color theme="1"/>
      <name val="Calibri"/>
      <family val="2"/>
      <scheme val="minor"/>
    </font>
    <font>
      <sz val="10"/>
      <color rgb="FF002060"/>
      <name val="Segoe UI"/>
      <family val="2"/>
      <charset val="204"/>
    </font>
    <font>
      <b/>
      <sz val="10"/>
      <color rgb="FF002060"/>
      <name val="Segoe UI"/>
      <family val="2"/>
      <charset val="204"/>
    </font>
    <font>
      <sz val="11"/>
      <color theme="3" tint="-0.249977111117893"/>
      <name val="Segoe UI"/>
      <family val="2"/>
      <charset val="204"/>
    </font>
    <font>
      <sz val="10"/>
      <color theme="2" tint="-0.499984740745262"/>
      <name val="Segoe UI"/>
      <family val="2"/>
      <charset val="204"/>
    </font>
    <font>
      <sz val="10"/>
      <color theme="9" tint="-0.499984740745262"/>
      <name val="Segoe UI"/>
      <family val="2"/>
      <charset val="204"/>
    </font>
    <font>
      <sz val="9"/>
      <color rgb="FF002060"/>
      <name val="Segoe UI"/>
      <family val="2"/>
      <charset val="204"/>
    </font>
    <font>
      <sz val="10"/>
      <color theme="2" tint="-0.749992370372631"/>
      <name val="Segoe UI"/>
      <family val="2"/>
      <charset val="204"/>
    </font>
    <font>
      <b/>
      <sz val="10"/>
      <color theme="1" tint="0.34998626667073579"/>
      <name val="Segoe U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Segoe UI"/>
      <family val="2"/>
      <charset val="204"/>
    </font>
    <font>
      <b/>
      <sz val="10"/>
      <color rgb="FF0066FF"/>
      <name val="Segoe UI"/>
      <family val="2"/>
      <charset val="204"/>
    </font>
    <font>
      <i/>
      <sz val="10"/>
      <color rgb="FF0066FF"/>
      <name val="Segoe UI"/>
      <family val="2"/>
      <charset val="204"/>
    </font>
    <font>
      <i/>
      <sz val="9"/>
      <color rgb="FF0066FF"/>
      <name val="Segoe UI"/>
      <family val="2"/>
      <charset val="204"/>
    </font>
    <font>
      <sz val="10"/>
      <color theme="7" tint="-0.249977111117893"/>
      <name val="Segoe UI"/>
      <family val="2"/>
      <charset val="204"/>
    </font>
    <font>
      <sz val="10"/>
      <name val="Arial Narrow"/>
      <family val="2"/>
      <charset val="204"/>
    </font>
    <font>
      <sz val="10"/>
      <color theme="1" tint="0.249977111117893"/>
      <name val="Segoe UI"/>
      <family val="2"/>
      <charset val="204"/>
    </font>
    <font>
      <i/>
      <sz val="9"/>
      <color theme="1" tint="0.34998626667073579"/>
      <name val="Arial Narrow"/>
      <family val="2"/>
      <charset val="204"/>
    </font>
    <font>
      <i/>
      <sz val="9"/>
      <color theme="8" tint="-0.249977111117893"/>
      <name val="Arial Narrow"/>
      <family val="2"/>
      <charset val="204"/>
    </font>
    <font>
      <b/>
      <sz val="8"/>
      <color theme="1"/>
      <name val="Segoe UI"/>
      <family val="2"/>
      <charset val="204"/>
    </font>
    <font>
      <b/>
      <sz val="10"/>
      <name val="Arial Narrow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2"/>
      <color theme="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indexed="8"/>
      <name val="宋体"/>
      <charset val="134"/>
    </font>
    <font>
      <sz val="11"/>
      <color theme="1"/>
      <name val="Calibri"/>
      <family val="3"/>
      <charset val="134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1"/>
      <color rgb="FFFF0000"/>
      <name val="Segoe UI"/>
      <family val="2"/>
      <charset val="204"/>
    </font>
    <font>
      <b/>
      <sz val="20"/>
      <color theme="0"/>
      <name val="Calibri"/>
      <family val="2"/>
      <charset val="204"/>
      <scheme val="minor"/>
    </font>
    <font>
      <sz val="36"/>
      <color theme="1"/>
      <name val="Calibri"/>
      <family val="2"/>
      <scheme val="minor"/>
    </font>
    <font>
      <b/>
      <sz val="14"/>
      <color theme="0"/>
      <name val="Segoe UI"/>
      <family val="2"/>
      <charset val="204"/>
    </font>
    <font>
      <sz val="11"/>
      <color theme="3" tint="-0.499984740745262"/>
      <name val="Segoe UI"/>
      <family val="2"/>
      <charset val="204"/>
    </font>
    <font>
      <b/>
      <sz val="16"/>
      <color theme="1"/>
      <name val="Arial"/>
      <family val="2"/>
      <charset val="204"/>
    </font>
    <font>
      <sz val="9"/>
      <color theme="1" tint="0.14999847407452621"/>
      <name val="Segoe UI"/>
      <family val="2"/>
      <charset val="204"/>
    </font>
    <font>
      <sz val="12"/>
      <color rgb="FF00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4"/>
      <color rgb="FF002060"/>
      <name val="Arial"/>
      <family val="2"/>
      <charset val="204"/>
    </font>
    <font>
      <sz val="10"/>
      <color rgb="FF0070C0"/>
      <name val="Segoe UI"/>
      <family val="2"/>
      <charset val="204"/>
    </font>
    <font>
      <sz val="8"/>
      <color theme="3" tint="-0.499984740745262"/>
      <name val="Segoe UI"/>
      <family val="2"/>
      <charset val="204"/>
    </font>
    <font>
      <b/>
      <sz val="11"/>
      <color theme="2" tint="-0.749992370372631"/>
      <name val="Segoe UI"/>
      <family val="2"/>
      <charset val="204"/>
    </font>
    <font>
      <sz val="11"/>
      <name val="Segoe UI"/>
      <family val="2"/>
      <charset val="204"/>
    </font>
    <font>
      <b/>
      <sz val="11"/>
      <color theme="1" tint="0.34998626667073579"/>
      <name val="Segoe UI"/>
      <family val="2"/>
      <charset val="204"/>
    </font>
    <font>
      <b/>
      <sz val="9"/>
      <color theme="1"/>
      <name val="Segoe UI"/>
      <family val="2"/>
      <charset val="204"/>
    </font>
    <font>
      <b/>
      <sz val="14"/>
      <color theme="2" tint="-0.749992370372631"/>
      <name val="Segoe UI"/>
      <family val="2"/>
      <charset val="204"/>
    </font>
    <font>
      <sz val="11"/>
      <color rgb="FF0070C0"/>
      <name val="Segoe UI"/>
      <family val="2"/>
      <charset val="204"/>
    </font>
    <font>
      <sz val="10"/>
      <color theme="1" tint="0.14999847407452621"/>
      <name val="Segoe UI"/>
      <family val="2"/>
      <charset val="204"/>
    </font>
    <font>
      <sz val="11"/>
      <color theme="1"/>
      <name val="Segeo Ui"/>
      <charset val="204"/>
    </font>
    <font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sz val="10"/>
      <color theme="1" tint="4.9989318521683403E-2"/>
      <name val="Segoe UI"/>
      <family val="2"/>
      <charset val="204"/>
    </font>
    <font>
      <b/>
      <sz val="12"/>
      <color rgb="FF00B0F0"/>
      <name val="Calibri"/>
      <family val="2"/>
      <charset val="204"/>
      <scheme val="minor"/>
    </font>
    <font>
      <sz val="18"/>
      <color theme="0"/>
      <name val="Arial"/>
      <family val="2"/>
      <charset val="204"/>
    </font>
    <font>
      <b/>
      <sz val="18"/>
      <color theme="0"/>
      <name val="Arial"/>
      <family val="2"/>
      <charset val="204"/>
    </font>
    <font>
      <sz val="10"/>
      <color rgb="FF0033CC"/>
      <name val="Segoe UI"/>
      <family val="2"/>
      <charset val="204"/>
    </font>
    <font>
      <b/>
      <sz val="16"/>
      <color theme="0"/>
      <name val="Segoe UI"/>
      <family val="2"/>
      <charset val="204"/>
    </font>
    <font>
      <b/>
      <sz val="20"/>
      <color theme="0"/>
      <name val="Segoe UI"/>
      <family val="2"/>
      <charset val="204"/>
    </font>
    <font>
      <b/>
      <sz val="14"/>
      <color theme="0"/>
      <name val="Calibri"/>
      <family val="2"/>
      <charset val="204"/>
      <scheme val="minor"/>
    </font>
    <font>
      <sz val="12"/>
      <color theme="3" tint="-0.499984740745262"/>
      <name val="Calibri"/>
      <family val="2"/>
      <charset val="204"/>
      <scheme val="minor"/>
    </font>
    <font>
      <b/>
      <sz val="12"/>
      <color theme="3" tint="-0.499984740745262"/>
      <name val="Calibri"/>
      <family val="2"/>
      <charset val="204"/>
      <scheme val="minor"/>
    </font>
    <font>
      <sz val="11"/>
      <color theme="3" tint="-0.499984740745262"/>
      <name val="Calibri"/>
      <family val="2"/>
      <charset val="204"/>
      <scheme val="minor"/>
    </font>
    <font>
      <b/>
      <sz val="14"/>
      <color rgb="FF00B050"/>
      <name val="Calibri"/>
      <family val="2"/>
      <charset val="204"/>
      <scheme val="minor"/>
    </font>
    <font>
      <b/>
      <sz val="14"/>
      <color rgb="FF00B0F0"/>
      <name val="Calibri"/>
      <family val="2"/>
      <charset val="204"/>
      <scheme val="minor"/>
    </font>
    <font>
      <sz val="14"/>
      <color theme="3" tint="-0.499984740745262"/>
      <name val="Calibri"/>
      <family val="2"/>
      <charset val="204"/>
      <scheme val="minor"/>
    </font>
    <font>
      <b/>
      <sz val="12"/>
      <color theme="1" tint="0.14999847407452621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sz val="10"/>
      <color theme="3" tint="-0.499984740745262"/>
      <name val="Calibri"/>
      <family val="2"/>
      <charset val="204"/>
      <scheme val="minor"/>
    </font>
    <font>
      <b/>
      <sz val="11"/>
      <color rgb="FF00B0F0"/>
      <name val="Calibri"/>
      <family val="2"/>
      <charset val="204"/>
      <scheme val="minor"/>
    </font>
    <font>
      <b/>
      <sz val="10"/>
      <color theme="1"/>
      <name val="Segoe UI"/>
      <family val="2"/>
      <charset val="204"/>
    </font>
    <font>
      <sz val="12"/>
      <color theme="1" tint="0.1499984740745262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u/>
      <sz val="11"/>
      <color theme="0"/>
      <name val="Calibri"/>
      <family val="2"/>
      <charset val="204"/>
      <scheme val="minor"/>
    </font>
    <font>
      <b/>
      <sz val="11"/>
      <color rgb="FF002060"/>
      <name val="Calibri"/>
      <family val="2"/>
      <charset val="204"/>
      <scheme val="minor"/>
    </font>
    <font>
      <b/>
      <sz val="12"/>
      <color rgb="FF00206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color rgb="FF0070C0"/>
      <name val="Calibri"/>
      <family val="2"/>
      <charset val="204"/>
      <scheme val="minor"/>
    </font>
    <font>
      <b/>
      <sz val="12"/>
      <color rgb="FF0070C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5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u/>
      <sz val="18"/>
      <name val="Calibri"/>
      <family val="2"/>
      <charset val="204"/>
      <scheme val="minor"/>
    </font>
    <font>
      <b/>
      <u/>
      <sz val="16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1"/>
      <color theme="0"/>
      <name val="Segoe UI"/>
      <family val="2"/>
      <charset val="204"/>
    </font>
    <font>
      <b/>
      <sz val="11"/>
      <color theme="0"/>
      <name val="Segoe UI"/>
      <family val="2"/>
      <charset val="204"/>
    </font>
    <font>
      <sz val="11"/>
      <color rgb="FF0000CC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Segoe UI"/>
      <family val="2"/>
      <charset val="204"/>
    </font>
    <font>
      <b/>
      <sz val="14"/>
      <color rgb="FF0033CC"/>
      <name val="Segoe UI"/>
      <family val="2"/>
      <charset val="204"/>
    </font>
    <font>
      <sz val="10"/>
      <color theme="1" tint="0.34998626667073579"/>
      <name val="Segoe UI"/>
      <family val="2"/>
      <charset val="204"/>
    </font>
    <font>
      <sz val="11"/>
      <color rgb="FF0000CC"/>
      <name val="Segoe UI Semibold"/>
      <family val="2"/>
      <charset val="204"/>
    </font>
    <font>
      <sz val="10"/>
      <color theme="1" tint="0.34998626667073579"/>
      <name val="Arial Narrow"/>
      <family val="2"/>
      <charset val="204"/>
    </font>
    <font>
      <b/>
      <sz val="11"/>
      <color rgb="FF0033CC"/>
      <name val="Calibri"/>
      <family val="2"/>
      <charset val="204"/>
      <scheme val="minor"/>
    </font>
    <font>
      <sz val="11"/>
      <color theme="1" tint="0.34998626667073579"/>
      <name val="Segoe UI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4"/>
      <color theme="3" tint="-0.499984740745262"/>
      <name val="Segoe UI"/>
      <family val="2"/>
      <charset val="204"/>
    </font>
    <font>
      <b/>
      <i/>
      <sz val="9"/>
      <color rgb="FF0066FF"/>
      <name val="Segoe UI"/>
      <family val="2"/>
      <charset val="204"/>
    </font>
    <font>
      <sz val="8"/>
      <color theme="1"/>
      <name val="Arial"/>
      <family val="2"/>
      <charset val="204"/>
    </font>
    <font>
      <b/>
      <sz val="11"/>
      <color rgb="FF7030A0"/>
      <name val="Calibri"/>
      <family val="2"/>
      <charset val="204"/>
      <scheme val="minor"/>
    </font>
    <font>
      <sz val="10"/>
      <color rgb="FF00B0F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66CCFF"/>
        <bgColor indexed="64"/>
      </patternFill>
    </fill>
  </fills>
  <borders count="42">
    <border>
      <left/>
      <right/>
      <top/>
      <bottom/>
      <diagonal/>
    </border>
    <border>
      <left style="hair">
        <color theme="2" tint="-0.499984740745262"/>
      </left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theme="2" tint="-0.499984740745262"/>
      </left>
      <right/>
      <top style="hair">
        <color theme="2" tint="-0.499984740745262"/>
      </top>
      <bottom style="hair">
        <color theme="2" tint="-0.499984740745262"/>
      </bottom>
      <diagonal/>
    </border>
    <border>
      <left style="hair">
        <color theme="1" tint="0.24994659260841701"/>
      </left>
      <right style="hair">
        <color theme="1" tint="0.24994659260841701"/>
      </right>
      <top style="hair">
        <color theme="1" tint="0.24994659260841701"/>
      </top>
      <bottom style="thin">
        <color indexed="64"/>
      </bottom>
      <diagonal/>
    </border>
    <border>
      <left style="hair">
        <color theme="2" tint="-0.499984740745262"/>
      </left>
      <right style="hair">
        <color theme="2" tint="-0.499984740745262"/>
      </right>
      <top style="hair">
        <color theme="2" tint="-0.499984740745262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theme="2" tint="-0.499984740745262"/>
      </bottom>
      <diagonal/>
    </border>
    <border>
      <left/>
      <right/>
      <top style="hair">
        <color theme="2" tint="-0.499984740745262"/>
      </top>
      <bottom/>
      <diagonal/>
    </border>
    <border>
      <left style="hair">
        <color indexed="64"/>
      </left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hair">
        <color indexed="64"/>
      </left>
      <right style="thin">
        <color indexed="64"/>
      </right>
      <top style="hair">
        <color theme="2" tint="-0.499984740745262"/>
      </top>
      <bottom style="hair">
        <color theme="2" tint="-0.499984740745262"/>
      </bottom>
      <diagonal/>
    </border>
    <border>
      <left style="hair">
        <color indexed="64"/>
      </left>
      <right/>
      <top style="hair">
        <color theme="2" tint="-0.499984740745262"/>
      </top>
      <bottom style="hair">
        <color theme="2" tint="-0.499984740745262"/>
      </bottom>
      <diagonal/>
    </border>
    <border>
      <left/>
      <right/>
      <top style="hair">
        <color theme="2" tint="-0.499984740745262"/>
      </top>
      <bottom style="hair">
        <color theme="2" tint="-0.499984740745262"/>
      </bottom>
      <diagonal/>
    </border>
    <border>
      <left/>
      <right style="hair">
        <color theme="2" tint="-0.499984740745262"/>
      </right>
      <top style="thin">
        <color indexed="64"/>
      </top>
      <bottom style="hair">
        <color theme="2" tint="-0.499984740745262"/>
      </bottom>
      <diagonal/>
    </border>
    <border>
      <left style="hair">
        <color theme="2" tint="-0.499984740745262"/>
      </left>
      <right style="hair">
        <color theme="2" tint="-0.499984740745262"/>
      </right>
      <top style="thin">
        <color indexed="64"/>
      </top>
      <bottom style="hair">
        <color theme="2" tint="-0.499984740745262"/>
      </bottom>
      <diagonal/>
    </border>
    <border>
      <left style="hair">
        <color indexed="64"/>
      </left>
      <right/>
      <top style="thin">
        <color indexed="64"/>
      </top>
      <bottom style="hair">
        <color theme="2" tint="-0.499984740745262"/>
      </bottom>
      <diagonal/>
    </border>
    <border>
      <left/>
      <right/>
      <top style="thin">
        <color indexed="64"/>
      </top>
      <bottom style="hair">
        <color theme="2" tint="-0.499984740745262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168">
    <xf numFmtId="0" fontId="0" fillId="0" borderId="0"/>
    <xf numFmtId="0" fontId="7" fillId="0" borderId="0"/>
    <xf numFmtId="0" fontId="9" fillId="0" borderId="0"/>
    <xf numFmtId="0" fontId="9" fillId="0" borderId="0"/>
    <xf numFmtId="0" fontId="12" fillId="0" borderId="0"/>
    <xf numFmtId="0" fontId="11" fillId="0" borderId="0"/>
    <xf numFmtId="0" fontId="13" fillId="0" borderId="0"/>
    <xf numFmtId="0" fontId="6" fillId="0" borderId="0"/>
    <xf numFmtId="0" fontId="8" fillId="0" borderId="0"/>
    <xf numFmtId="0" fontId="14" fillId="0" borderId="0"/>
    <xf numFmtId="0" fontId="5" fillId="0" borderId="0"/>
    <xf numFmtId="0" fontId="48" fillId="0" borderId="0" applyNumberFormat="0" applyFill="0" applyBorder="0" applyAlignment="0" applyProtection="0"/>
    <xf numFmtId="0" fontId="10" fillId="0" borderId="0"/>
    <xf numFmtId="169" fontId="10" fillId="0" borderId="0"/>
    <xf numFmtId="0" fontId="14" fillId="0" borderId="0"/>
    <xf numFmtId="169" fontId="14" fillId="0" borderId="0"/>
    <xf numFmtId="0" fontId="10" fillId="0" borderId="0"/>
    <xf numFmtId="169" fontId="10" fillId="0" borderId="0"/>
    <xf numFmtId="169" fontId="14" fillId="0" borderId="0"/>
    <xf numFmtId="169" fontId="8" fillId="0" borderId="0"/>
    <xf numFmtId="0" fontId="8" fillId="0" borderId="0"/>
    <xf numFmtId="169" fontId="8" fillId="0" borderId="0"/>
    <xf numFmtId="0" fontId="52" fillId="0" borderId="0" applyNumberFormat="0" applyFill="0" applyBorder="0" applyAlignment="0" applyProtection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169" fontId="53" fillId="0" borderId="0" applyProtection="0"/>
    <xf numFmtId="0" fontId="14" fillId="0" borderId="0"/>
    <xf numFmtId="169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54" fillId="0" borderId="0"/>
    <xf numFmtId="0" fontId="54" fillId="0" borderId="0"/>
    <xf numFmtId="0" fontId="4" fillId="0" borderId="0"/>
    <xf numFmtId="169" fontId="7" fillId="0" borderId="0"/>
    <xf numFmtId="0" fontId="4" fillId="0" borderId="0"/>
    <xf numFmtId="0" fontId="7" fillId="0" borderId="0"/>
    <xf numFmtId="169" fontId="7" fillId="0" borderId="0"/>
    <xf numFmtId="169" fontId="7" fillId="0" borderId="0"/>
    <xf numFmtId="0" fontId="4" fillId="0" borderId="0"/>
    <xf numFmtId="0" fontId="4" fillId="0" borderId="0"/>
    <xf numFmtId="0" fontId="4" fillId="0" borderId="0"/>
    <xf numFmtId="0" fontId="54" fillId="0" borderId="0">
      <alignment vertical="center"/>
    </xf>
    <xf numFmtId="169" fontId="54" fillId="0" borderId="0">
      <alignment vertical="center"/>
    </xf>
    <xf numFmtId="0" fontId="24" fillId="0" borderId="0"/>
    <xf numFmtId="169" fontId="24" fillId="0" borderId="0"/>
    <xf numFmtId="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/>
    <xf numFmtId="0" fontId="4" fillId="0" borderId="0"/>
    <xf numFmtId="0" fontId="4" fillId="0" borderId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5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9" fillId="0" borderId="0"/>
    <xf numFmtId="169" fontId="9" fillId="0" borderId="0"/>
    <xf numFmtId="169" fontId="9" fillId="0" borderId="0"/>
    <xf numFmtId="0" fontId="9" fillId="0" borderId="0"/>
    <xf numFmtId="169" fontId="9" fillId="0" borderId="0"/>
    <xf numFmtId="169" fontId="9" fillId="0" borderId="0"/>
    <xf numFmtId="169" fontId="9" fillId="0" borderId="0"/>
    <xf numFmtId="170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2" fontId="12" fillId="0" borderId="0" applyFont="0" applyFill="0" applyBorder="0" applyAlignment="0" applyProtection="0">
      <alignment vertical="center"/>
    </xf>
    <xf numFmtId="172" fontId="14" fillId="0" borderId="0" applyFont="0" applyFill="0" applyBorder="0" applyAlignment="0" applyProtection="0">
      <alignment vertical="center"/>
    </xf>
    <xf numFmtId="169" fontId="12" fillId="0" borderId="0"/>
    <xf numFmtId="0" fontId="14" fillId="0" borderId="0"/>
    <xf numFmtId="0" fontId="14" fillId="0" borderId="0">
      <alignment vertical="center"/>
    </xf>
    <xf numFmtId="0" fontId="14" fillId="0" borderId="0"/>
    <xf numFmtId="169" fontId="12" fillId="0" borderId="0">
      <alignment vertical="center"/>
    </xf>
    <xf numFmtId="169" fontId="14" fillId="0" borderId="0"/>
    <xf numFmtId="0" fontId="14" fillId="0" borderId="0">
      <alignment vertical="center"/>
    </xf>
    <xf numFmtId="169" fontId="12" fillId="0" borderId="0">
      <alignment vertical="center"/>
    </xf>
    <xf numFmtId="0" fontId="14" fillId="0" borderId="0">
      <alignment vertical="center"/>
    </xf>
    <xf numFmtId="169" fontId="12" fillId="0" borderId="0">
      <alignment vertical="center"/>
    </xf>
    <xf numFmtId="0" fontId="14" fillId="0" borderId="0">
      <alignment vertical="center"/>
    </xf>
    <xf numFmtId="169" fontId="12" fillId="0" borderId="0"/>
    <xf numFmtId="0" fontId="10" fillId="0" borderId="0"/>
    <xf numFmtId="0" fontId="54" fillId="0" borderId="0">
      <alignment vertical="center"/>
    </xf>
    <xf numFmtId="169" fontId="54" fillId="0" borderId="0">
      <alignment vertical="center"/>
    </xf>
    <xf numFmtId="169" fontId="10" fillId="0" borderId="0"/>
    <xf numFmtId="169" fontId="14" fillId="0" borderId="0">
      <alignment vertical="center"/>
    </xf>
    <xf numFmtId="169" fontId="54" fillId="0" borderId="0">
      <alignment vertical="center"/>
    </xf>
    <xf numFmtId="169" fontId="14" fillId="0" borderId="0">
      <alignment vertical="center"/>
    </xf>
    <xf numFmtId="169" fontId="12" fillId="0" borderId="0"/>
    <xf numFmtId="0" fontId="14" fillId="0" borderId="0"/>
    <xf numFmtId="169" fontId="12" fillId="0" borderId="0">
      <alignment vertical="center"/>
    </xf>
    <xf numFmtId="0" fontId="14" fillId="0" borderId="0">
      <alignment vertical="center"/>
    </xf>
    <xf numFmtId="169" fontId="4" fillId="0" borderId="0"/>
    <xf numFmtId="0" fontId="54" fillId="0" borderId="0"/>
    <xf numFmtId="169" fontId="4" fillId="0" borderId="0"/>
    <xf numFmtId="169" fontId="4" fillId="0" borderId="0"/>
    <xf numFmtId="169" fontId="4" fillId="0" borderId="0"/>
    <xf numFmtId="169" fontId="12" fillId="0" borderId="0"/>
    <xf numFmtId="169" fontId="12" fillId="0" borderId="0">
      <alignment vertical="center"/>
    </xf>
    <xf numFmtId="0" fontId="14" fillId="0" borderId="0">
      <alignment vertical="center"/>
    </xf>
    <xf numFmtId="0" fontId="14" fillId="0" borderId="0"/>
    <xf numFmtId="169" fontId="12" fillId="0" borderId="0"/>
    <xf numFmtId="169" fontId="12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>
      <alignment vertical="center"/>
    </xf>
    <xf numFmtId="0" fontId="10" fillId="0" borderId="0"/>
    <xf numFmtId="169" fontId="10" fillId="0" borderId="0"/>
    <xf numFmtId="9" fontId="12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24" fillId="0" borderId="0"/>
    <xf numFmtId="0" fontId="2" fillId="0" borderId="0"/>
  </cellStyleXfs>
  <cellXfs count="522">
    <xf numFmtId="0" fontId="0" fillId="0" borderId="0" xfId="0"/>
    <xf numFmtId="0" fontId="0" fillId="0" borderId="0" xfId="0" applyAlignment="1"/>
    <xf numFmtId="0" fontId="0" fillId="0" borderId="0" xfId="0" applyFill="1"/>
    <xf numFmtId="165" fontId="0" fillId="0" borderId="0" xfId="0" applyNumberFormat="1"/>
    <xf numFmtId="0" fontId="23" fillId="2" borderId="0" xfId="2" applyFont="1" applyFill="1" applyBorder="1" applyAlignment="1">
      <alignment horizontal="left" vertical="center" wrapText="1" indent="2"/>
    </xf>
    <xf numFmtId="0" fontId="23" fillId="4" borderId="3" xfId="0" applyFont="1" applyFill="1" applyBorder="1" applyAlignment="1">
      <alignment horizontal="left" vertical="center" indent="2"/>
    </xf>
    <xf numFmtId="0" fontId="19" fillId="2" borderId="0" xfId="1" applyFont="1" applyFill="1" applyBorder="1" applyAlignment="1">
      <alignment horizontal="left"/>
    </xf>
    <xf numFmtId="0" fontId="0" fillId="2" borderId="0" xfId="0" applyFill="1" applyBorder="1"/>
    <xf numFmtId="0" fontId="19" fillId="2" borderId="0" xfId="1" applyFont="1" applyFill="1" applyBorder="1" applyAlignment="1">
      <alignment horizontal="left" vertical="center" indent="2"/>
    </xf>
    <xf numFmtId="0" fontId="0" fillId="2" borderId="4" xfId="0" applyFill="1" applyBorder="1"/>
    <xf numFmtId="0" fontId="0" fillId="2" borderId="7" xfId="0" applyFill="1" applyBorder="1"/>
    <xf numFmtId="165" fontId="0" fillId="2" borderId="0" xfId="0" applyNumberFormat="1" applyFill="1" applyBorder="1"/>
    <xf numFmtId="0" fontId="16" fillId="2" borderId="0" xfId="0" applyFont="1" applyFill="1" applyBorder="1"/>
    <xf numFmtId="165" fontId="16" fillId="2" borderId="0" xfId="0" applyNumberFormat="1" applyFont="1" applyFill="1" applyBorder="1"/>
    <xf numFmtId="0" fontId="20" fillId="2" borderId="7" xfId="1" applyFont="1" applyFill="1" applyBorder="1" applyAlignment="1">
      <alignment horizontal="left" indent="2"/>
    </xf>
    <xf numFmtId="0" fontId="21" fillId="2" borderId="7" xfId="0" applyFont="1" applyFill="1" applyBorder="1" applyAlignment="1">
      <alignment horizontal="center"/>
    </xf>
    <xf numFmtId="0" fontId="19" fillId="2" borderId="7" xfId="2" applyFont="1" applyFill="1" applyBorder="1" applyAlignment="1">
      <alignment horizontal="center" vertical="center"/>
    </xf>
    <xf numFmtId="0" fontId="0" fillId="2" borderId="9" xfId="0" applyFill="1" applyBorder="1"/>
    <xf numFmtId="0" fontId="23" fillId="2" borderId="10" xfId="2" applyFont="1" applyFill="1" applyBorder="1" applyAlignment="1">
      <alignment horizontal="left" vertical="center" indent="2"/>
    </xf>
    <xf numFmtId="0" fontId="23" fillId="2" borderId="10" xfId="2" applyFont="1" applyFill="1" applyBorder="1" applyAlignment="1">
      <alignment horizontal="left" vertical="center" wrapText="1" indent="2"/>
    </xf>
    <xf numFmtId="0" fontId="27" fillId="2" borderId="5" xfId="0" applyFont="1" applyFill="1" applyBorder="1" applyAlignment="1"/>
    <xf numFmtId="0" fontId="28" fillId="2" borderId="5" xfId="0" applyFont="1" applyFill="1" applyBorder="1" applyAlignment="1"/>
    <xf numFmtId="0" fontId="0" fillId="5" borderId="0" xfId="0" applyFill="1"/>
    <xf numFmtId="0" fontId="0" fillId="5" borderId="0" xfId="0" applyFill="1" applyAlignment="1"/>
    <xf numFmtId="165" fontId="0" fillId="5" borderId="0" xfId="0" applyNumberFormat="1" applyFill="1"/>
    <xf numFmtId="0" fontId="0" fillId="5" borderId="0" xfId="0" applyFill="1" applyAlignment="1">
      <alignment horizontal="center" vertical="center"/>
    </xf>
    <xf numFmtId="0" fontId="0" fillId="5" borderId="12" xfId="0" applyFill="1" applyBorder="1"/>
    <xf numFmtId="0" fontId="29" fillId="2" borderId="0" xfId="0" applyFont="1" applyFill="1" applyBorder="1" applyAlignment="1">
      <alignment vertical="center"/>
    </xf>
    <xf numFmtId="0" fontId="28" fillId="2" borderId="7" xfId="1" applyFont="1" applyFill="1" applyBorder="1" applyAlignment="1">
      <alignment horizontal="left" indent="3"/>
    </xf>
    <xf numFmtId="0" fontId="20" fillId="2" borderId="0" xfId="1" applyFont="1" applyFill="1" applyBorder="1" applyAlignment="1">
      <alignment horizontal="left" vertical="center" indent="1"/>
    </xf>
    <xf numFmtId="0" fontId="19" fillId="2" borderId="0" xfId="1" applyFont="1" applyFill="1" applyBorder="1" applyAlignment="1">
      <alignment horizontal="left" vertical="center" indent="1"/>
    </xf>
    <xf numFmtId="167" fontId="25" fillId="2" borderId="0" xfId="1" applyNumberFormat="1" applyFont="1" applyFill="1" applyBorder="1" applyAlignment="1">
      <alignment horizontal="left" vertical="center"/>
    </xf>
    <xf numFmtId="0" fontId="28" fillId="2" borderId="9" xfId="1" applyFont="1" applyFill="1" applyBorder="1" applyAlignment="1">
      <alignment horizontal="left" indent="3"/>
    </xf>
    <xf numFmtId="0" fontId="29" fillId="2" borderId="10" xfId="1" applyFont="1" applyFill="1" applyBorder="1" applyAlignment="1">
      <alignment horizontal="left" vertical="center"/>
    </xf>
    <xf numFmtId="0" fontId="20" fillId="2" borderId="10" xfId="1" applyFont="1" applyFill="1" applyBorder="1" applyAlignment="1">
      <alignment horizontal="left" vertical="center" indent="1"/>
    </xf>
    <xf numFmtId="0" fontId="19" fillId="2" borderId="10" xfId="1" applyFont="1" applyFill="1" applyBorder="1" applyAlignment="1">
      <alignment horizontal="left" vertical="center" indent="1"/>
    </xf>
    <xf numFmtId="0" fontId="0" fillId="5" borderId="0" xfId="0" applyFill="1" applyAlignment="1">
      <alignment horizontal="left" indent="1"/>
    </xf>
    <xf numFmtId="0" fontId="31" fillId="2" borderId="0" xfId="1" applyFont="1" applyFill="1" applyBorder="1" applyAlignment="1">
      <alignment horizontal="left" vertical="center" indent="1"/>
    </xf>
    <xf numFmtId="0" fontId="19" fillId="2" borderId="5" xfId="1" applyFont="1" applyFill="1" applyBorder="1" applyAlignment="1">
      <alignment horizontal="left" vertical="center" indent="2"/>
    </xf>
    <xf numFmtId="167" fontId="19" fillId="2" borderId="10" xfId="2" applyNumberFormat="1" applyFont="1" applyFill="1" applyBorder="1" applyAlignment="1">
      <alignment horizontal="center" vertical="center" wrapText="1"/>
    </xf>
    <xf numFmtId="0" fontId="15" fillId="2" borderId="4" xfId="6" applyFont="1" applyFill="1" applyBorder="1" applyAlignment="1">
      <alignment vertical="center"/>
    </xf>
    <xf numFmtId="0" fontId="15" fillId="2" borderId="5" xfId="6" applyFont="1" applyFill="1" applyBorder="1" applyAlignment="1">
      <alignment vertical="center"/>
    </xf>
    <xf numFmtId="165" fontId="26" fillId="2" borderId="5" xfId="6" applyNumberFormat="1" applyFont="1" applyFill="1" applyBorder="1" applyAlignment="1">
      <alignment vertical="center"/>
    </xf>
    <xf numFmtId="0" fontId="32" fillId="2" borderId="0" xfId="1" applyFont="1" applyFill="1" applyBorder="1" applyAlignment="1">
      <alignment horizontal="left" indent="3"/>
    </xf>
    <xf numFmtId="0" fontId="18" fillId="2" borderId="0" xfId="1" applyFont="1" applyFill="1" applyBorder="1" applyAlignment="1">
      <alignment horizontal="left" indent="3"/>
    </xf>
    <xf numFmtId="0" fontId="33" fillId="2" borderId="7" xfId="0" applyFont="1" applyFill="1" applyBorder="1"/>
    <xf numFmtId="0" fontId="34" fillId="2" borderId="0" xfId="1" applyFont="1" applyFill="1" applyBorder="1" applyAlignment="1">
      <alignment horizontal="left" vertical="center" indent="1"/>
    </xf>
    <xf numFmtId="0" fontId="19" fillId="2" borderId="0" xfId="1" applyFont="1" applyFill="1" applyBorder="1" applyAlignment="1">
      <alignment horizontal="right"/>
    </xf>
    <xf numFmtId="0" fontId="19" fillId="2" borderId="0" xfId="1" applyFont="1" applyFill="1" applyBorder="1" applyAlignment="1">
      <alignment horizontal="left" indent="1"/>
    </xf>
    <xf numFmtId="0" fontId="32" fillId="2" borderId="0" xfId="1" applyFont="1" applyFill="1" applyBorder="1" applyAlignment="1">
      <alignment horizontal="left" indent="2"/>
    </xf>
    <xf numFmtId="0" fontId="37" fillId="2" borderId="0" xfId="1" applyFont="1" applyFill="1" applyBorder="1" applyAlignment="1">
      <alignment horizontal="right" vertical="top"/>
    </xf>
    <xf numFmtId="0" fontId="36" fillId="2" borderId="0" xfId="1" applyFont="1" applyFill="1" applyBorder="1" applyAlignment="1">
      <alignment horizontal="right" vertical="top"/>
    </xf>
    <xf numFmtId="0" fontId="35" fillId="2" borderId="4" xfId="1" applyFont="1" applyFill="1" applyBorder="1" applyAlignment="1">
      <alignment horizontal="left" indent="5"/>
    </xf>
    <xf numFmtId="0" fontId="40" fillId="2" borderId="0" xfId="1" applyFont="1" applyFill="1" applyBorder="1" applyAlignment="1">
      <alignment horizontal="left" vertical="center"/>
    </xf>
    <xf numFmtId="0" fontId="38" fillId="2" borderId="0" xfId="1" applyFont="1" applyFill="1" applyBorder="1" applyAlignment="1">
      <alignment horizontal="left" vertical="center" indent="2"/>
    </xf>
    <xf numFmtId="0" fontId="41" fillId="2" borderId="0" xfId="1" applyFont="1" applyFill="1" applyBorder="1" applyAlignment="1">
      <alignment horizontal="left" vertical="center"/>
    </xf>
    <xf numFmtId="0" fontId="17" fillId="2" borderId="5" xfId="6" applyFont="1" applyFill="1" applyBorder="1" applyAlignment="1">
      <alignment horizontal="left" vertical="center"/>
    </xf>
    <xf numFmtId="0" fontId="17" fillId="2" borderId="5" xfId="6" applyFont="1" applyFill="1" applyBorder="1" applyAlignment="1">
      <alignment vertical="center"/>
    </xf>
    <xf numFmtId="0" fontId="0" fillId="0" borderId="0" xfId="0" applyBorder="1" applyAlignment="1"/>
    <xf numFmtId="0" fontId="20" fillId="2" borderId="9" xfId="1" applyFont="1" applyFill="1" applyBorder="1" applyAlignment="1">
      <alignment horizontal="left" indent="2"/>
    </xf>
    <xf numFmtId="0" fontId="19" fillId="2" borderId="10" xfId="1" applyFont="1" applyFill="1" applyBorder="1" applyAlignment="1">
      <alignment horizontal="left" vertical="center" indent="2"/>
    </xf>
    <xf numFmtId="0" fontId="28" fillId="2" borderId="0" xfId="0" applyFont="1" applyFill="1" applyBorder="1" applyAlignment="1"/>
    <xf numFmtId="0" fontId="0" fillId="2" borderId="5" xfId="0" applyFill="1" applyBorder="1"/>
    <xf numFmtId="0" fontId="0" fillId="2" borderId="0" xfId="0" applyFill="1"/>
    <xf numFmtId="0" fontId="56" fillId="2" borderId="5" xfId="0" applyFont="1" applyFill="1" applyBorder="1" applyAlignment="1">
      <alignment horizontal="left" vertical="center"/>
    </xf>
    <xf numFmtId="0" fontId="0" fillId="2" borderId="0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7" xfId="0" applyFill="1" applyBorder="1" applyAlignment="1">
      <alignment vertical="center"/>
    </xf>
    <xf numFmtId="0" fontId="0" fillId="2" borderId="8" xfId="0" applyFill="1" applyBorder="1"/>
    <xf numFmtId="0" fontId="23" fillId="2" borderId="0" xfId="0" applyFont="1" applyFill="1" applyBorder="1" applyAlignment="1">
      <alignment vertical="center"/>
    </xf>
    <xf numFmtId="0" fontId="23" fillId="2" borderId="8" xfId="0" applyFont="1" applyFill="1" applyBorder="1" applyAlignment="1">
      <alignment vertical="center"/>
    </xf>
    <xf numFmtId="0" fontId="0" fillId="5" borderId="0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0" xfId="0" applyFill="1" applyBorder="1" applyAlignment="1">
      <alignment vertical="center"/>
    </xf>
    <xf numFmtId="0" fontId="0" fillId="2" borderId="8" xfId="0" applyFill="1" applyBorder="1" applyAlignment="1">
      <alignment vertical="center"/>
    </xf>
    <xf numFmtId="0" fontId="61" fillId="5" borderId="0" xfId="0" applyFont="1" applyFill="1" applyAlignment="1">
      <alignment vertical="center"/>
    </xf>
    <xf numFmtId="0" fontId="0" fillId="0" borderId="7" xfId="0" applyBorder="1"/>
    <xf numFmtId="0" fontId="0" fillId="0" borderId="0" xfId="0" applyBorder="1"/>
    <xf numFmtId="0" fontId="0" fillId="0" borderId="8" xfId="0" applyBorder="1"/>
    <xf numFmtId="0" fontId="63" fillId="0" borderId="7" xfId="0" applyFont="1" applyBorder="1"/>
    <xf numFmtId="0" fontId="63" fillId="2" borderId="4" xfId="0" applyFont="1" applyFill="1" applyBorder="1"/>
    <xf numFmtId="0" fontId="0" fillId="2" borderId="6" xfId="0" applyFill="1" applyBorder="1"/>
    <xf numFmtId="0" fontId="63" fillId="2" borderId="7" xfId="0" applyFont="1" applyFill="1" applyBorder="1"/>
    <xf numFmtId="173" fontId="47" fillId="2" borderId="2" xfId="0" applyNumberFormat="1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/>
    </xf>
    <xf numFmtId="0" fontId="33" fillId="5" borderId="0" xfId="0" applyFont="1" applyFill="1" applyBorder="1" applyAlignment="1">
      <alignment wrapText="1"/>
    </xf>
    <xf numFmtId="0" fontId="33" fillId="5" borderId="0" xfId="0" applyFont="1" applyFill="1" applyBorder="1" applyAlignment="1">
      <alignment horizontal="center"/>
    </xf>
    <xf numFmtId="0" fontId="64" fillId="2" borderId="7" xfId="0" applyFont="1" applyFill="1" applyBorder="1" applyAlignment="1">
      <alignment vertical="center"/>
    </xf>
    <xf numFmtId="0" fontId="30" fillId="7" borderId="14" xfId="0" applyFont="1" applyFill="1" applyBorder="1" applyAlignment="1">
      <alignment horizontal="center" vertical="top" wrapText="1"/>
    </xf>
    <xf numFmtId="0" fontId="44" fillId="7" borderId="2" xfId="0" applyNumberFormat="1" applyFont="1" applyFill="1" applyBorder="1" applyAlignment="1">
      <alignment horizontal="center" vertical="center"/>
    </xf>
    <xf numFmtId="0" fontId="24" fillId="5" borderId="0" xfId="166" applyFill="1"/>
    <xf numFmtId="0" fontId="61" fillId="0" borderId="4" xfId="166" applyFont="1" applyBorder="1"/>
    <xf numFmtId="0" fontId="65" fillId="0" borderId="5" xfId="166" applyFont="1" applyBorder="1"/>
    <xf numFmtId="0" fontId="66" fillId="0" borderId="5" xfId="166" applyFont="1" applyBorder="1"/>
    <xf numFmtId="0" fontId="24" fillId="0" borderId="5" xfId="166" applyBorder="1"/>
    <xf numFmtId="0" fontId="24" fillId="0" borderId="0" xfId="166" applyBorder="1"/>
    <xf numFmtId="0" fontId="24" fillId="0" borderId="8" xfId="166" applyBorder="1"/>
    <xf numFmtId="0" fontId="70" fillId="2" borderId="0" xfId="1" applyFont="1" applyFill="1" applyBorder="1" applyAlignment="1">
      <alignment horizontal="left" indent="3"/>
    </xf>
    <xf numFmtId="0" fontId="0" fillId="0" borderId="0" xfId="0" applyFont="1"/>
    <xf numFmtId="0" fontId="0" fillId="5" borderId="0" xfId="0" applyFont="1" applyFill="1" applyAlignment="1">
      <alignment horizontal="center"/>
    </xf>
    <xf numFmtId="0" fontId="27" fillId="2" borderId="5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165" fontId="16" fillId="2" borderId="0" xfId="0" applyNumberFormat="1" applyFont="1" applyFill="1" applyBorder="1" applyAlignment="1">
      <alignment horizontal="center"/>
    </xf>
    <xf numFmtId="0" fontId="70" fillId="2" borderId="0" xfId="1" applyFont="1" applyFill="1" applyBorder="1" applyAlignment="1">
      <alignment horizontal="center"/>
    </xf>
    <xf numFmtId="0" fontId="19" fillId="2" borderId="0" xfId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55" fillId="2" borderId="0" xfId="0" applyFont="1" applyFill="1" applyBorder="1"/>
    <xf numFmtId="0" fontId="20" fillId="6" borderId="0" xfId="1" applyFont="1" applyFill="1" applyBorder="1" applyAlignment="1">
      <alignment horizontal="left" vertical="center" indent="2"/>
    </xf>
    <xf numFmtId="0" fontId="19" fillId="6" borderId="0" xfId="1" applyFont="1" applyFill="1" applyBorder="1" applyAlignment="1">
      <alignment horizontal="left" vertical="center" indent="2"/>
    </xf>
    <xf numFmtId="0" fontId="19" fillId="6" borderId="0" xfId="1" applyFont="1" applyFill="1" applyBorder="1" applyAlignment="1">
      <alignment horizontal="center" vertical="center"/>
    </xf>
    <xf numFmtId="0" fontId="19" fillId="6" borderId="0" xfId="1" applyFont="1" applyFill="1" applyBorder="1" applyAlignment="1">
      <alignment horizontal="left" vertical="center"/>
    </xf>
    <xf numFmtId="168" fontId="25" fillId="7" borderId="13" xfId="0" applyNumberFormat="1" applyFont="1" applyFill="1" applyBorder="1" applyAlignment="1">
      <alignment horizontal="right" vertical="center"/>
    </xf>
    <xf numFmtId="0" fontId="0" fillId="2" borderId="26" xfId="0" applyFill="1" applyBorder="1" applyAlignment="1">
      <alignment vertical="center"/>
    </xf>
    <xf numFmtId="0" fontId="0" fillId="2" borderId="25" xfId="0" applyFill="1" applyBorder="1" applyAlignment="1">
      <alignment vertical="center"/>
    </xf>
    <xf numFmtId="0" fontId="72" fillId="2" borderId="0" xfId="1" applyFont="1" applyFill="1" applyBorder="1" applyAlignment="1">
      <alignment horizontal="left" indent="3"/>
    </xf>
    <xf numFmtId="0" fontId="73" fillId="2" borderId="0" xfId="1" applyFont="1" applyFill="1" applyBorder="1" applyAlignment="1">
      <alignment horizontal="left"/>
    </xf>
    <xf numFmtId="0" fontId="74" fillId="2" borderId="0" xfId="1" applyFont="1" applyFill="1" applyBorder="1" applyAlignment="1">
      <alignment horizontal="left" indent="3"/>
    </xf>
    <xf numFmtId="0" fontId="0" fillId="0" borderId="0" xfId="0" applyFont="1" applyBorder="1" applyAlignment="1"/>
    <xf numFmtId="0" fontId="0" fillId="0" borderId="0" xfId="0" applyFont="1" applyBorder="1" applyAlignment="1">
      <alignment horizontal="center"/>
    </xf>
    <xf numFmtId="0" fontId="60" fillId="3" borderId="1" xfId="0" applyFont="1" applyFill="1" applyBorder="1" applyAlignment="1">
      <alignment horizontal="left" vertical="center" indent="2"/>
    </xf>
    <xf numFmtId="0" fontId="60" fillId="3" borderId="3" xfId="0" applyFont="1" applyFill="1" applyBorder="1" applyAlignment="1">
      <alignment horizontal="left" vertical="center" indent="2"/>
    </xf>
    <xf numFmtId="0" fontId="71" fillId="3" borderId="1" xfId="0" applyFont="1" applyFill="1" applyBorder="1" applyAlignment="1">
      <alignment horizontal="center" vertical="center"/>
    </xf>
    <xf numFmtId="0" fontId="23" fillId="3" borderId="3" xfId="0" applyFont="1" applyFill="1" applyBorder="1" applyAlignment="1">
      <alignment horizontal="center" vertical="center"/>
    </xf>
    <xf numFmtId="0" fontId="23" fillId="3" borderId="3" xfId="0" applyFont="1" applyFill="1" applyBorder="1" applyAlignment="1">
      <alignment horizontal="left" vertical="center" indent="2"/>
    </xf>
    <xf numFmtId="0" fontId="19" fillId="2" borderId="5" xfId="1" applyFont="1" applyFill="1" applyBorder="1" applyAlignment="1">
      <alignment horizontal="left" vertical="center" indent="1"/>
    </xf>
    <xf numFmtId="0" fontId="3" fillId="3" borderId="3" xfId="0" applyFont="1" applyFill="1" applyBorder="1" applyAlignment="1">
      <alignment horizontal="left" vertical="center" indent="1"/>
    </xf>
    <xf numFmtId="0" fontId="78" fillId="3" borderId="3" xfId="0" applyFont="1" applyFill="1" applyBorder="1" applyAlignment="1">
      <alignment horizontal="left" vertical="center" indent="1"/>
    </xf>
    <xf numFmtId="0" fontId="79" fillId="2" borderId="7" xfId="0" applyFont="1" applyFill="1" applyBorder="1"/>
    <xf numFmtId="0" fontId="80" fillId="0" borderId="0" xfId="0" applyFont="1"/>
    <xf numFmtId="0" fontId="81" fillId="0" borderId="0" xfId="0" applyFont="1" applyAlignment="1">
      <alignment horizontal="right"/>
    </xf>
    <xf numFmtId="0" fontId="80" fillId="0" borderId="0" xfId="0" applyFont="1" applyAlignment="1">
      <alignment horizontal="center"/>
    </xf>
    <xf numFmtId="0" fontId="82" fillId="6" borderId="0" xfId="11" applyFont="1" applyFill="1" applyAlignment="1">
      <alignment horizontal="center" vertical="center"/>
    </xf>
    <xf numFmtId="0" fontId="80" fillId="0" borderId="0" xfId="0" applyFont="1" applyAlignment="1">
      <alignment horizontal="right"/>
    </xf>
    <xf numFmtId="0" fontId="83" fillId="2" borderId="0" xfId="0" applyFont="1" applyFill="1" applyAlignment="1"/>
    <xf numFmtId="0" fontId="82" fillId="2" borderId="0" xfId="11" applyFont="1" applyFill="1" applyAlignment="1">
      <alignment horizontal="center" vertical="center"/>
    </xf>
    <xf numFmtId="0" fontId="80" fillId="0" borderId="0" xfId="0" applyFont="1" applyAlignment="1">
      <alignment horizontal="right" vertical="center"/>
    </xf>
    <xf numFmtId="0" fontId="19" fillId="2" borderId="5" xfId="1" applyFont="1" applyFill="1" applyBorder="1" applyAlignment="1">
      <alignment horizontal="left"/>
    </xf>
    <xf numFmtId="0" fontId="19" fillId="2" borderId="10" xfId="1" applyFont="1" applyFill="1" applyBorder="1" applyAlignment="1">
      <alignment horizontal="left"/>
    </xf>
    <xf numFmtId="0" fontId="84" fillId="3" borderId="1" xfId="0" applyFont="1" applyFill="1" applyBorder="1" applyAlignment="1">
      <alignment horizontal="left" vertical="center" indent="1"/>
    </xf>
    <xf numFmtId="0" fontId="84" fillId="3" borderId="3" xfId="0" applyFont="1" applyFill="1" applyBorder="1" applyAlignment="1">
      <alignment horizontal="left" vertical="center" indent="1"/>
    </xf>
    <xf numFmtId="0" fontId="84" fillId="3" borderId="1" xfId="0" applyFont="1" applyFill="1" applyBorder="1" applyAlignment="1">
      <alignment horizontal="left" vertical="center" indent="2"/>
    </xf>
    <xf numFmtId="0" fontId="84" fillId="3" borderId="3" xfId="0" applyFont="1" applyFill="1" applyBorder="1" applyAlignment="1">
      <alignment horizontal="left" vertical="center" indent="2"/>
    </xf>
    <xf numFmtId="0" fontId="70" fillId="3" borderId="3" xfId="0" applyFont="1" applyFill="1" applyBorder="1" applyAlignment="1">
      <alignment horizontal="left" vertical="center" indent="1"/>
    </xf>
    <xf numFmtId="0" fontId="23" fillId="3" borderId="1" xfId="0" applyFont="1" applyFill="1" applyBorder="1" applyAlignment="1">
      <alignment horizontal="left" vertical="center" indent="1"/>
    </xf>
    <xf numFmtId="165" fontId="0" fillId="2" borderId="5" xfId="0" applyNumberFormat="1" applyFill="1" applyBorder="1"/>
    <xf numFmtId="0" fontId="0" fillId="5" borderId="20" xfId="0" applyFill="1" applyBorder="1"/>
    <xf numFmtId="0" fontId="3" fillId="3" borderId="1" xfId="0" applyFont="1" applyFill="1" applyBorder="1" applyAlignment="1">
      <alignment horizontal="left" vertical="center" indent="1"/>
    </xf>
    <xf numFmtId="0" fontId="15" fillId="6" borderId="15" xfId="1" applyFont="1" applyFill="1" applyBorder="1" applyAlignment="1">
      <alignment horizontal="center" vertical="center"/>
    </xf>
    <xf numFmtId="0" fontId="15" fillId="6" borderId="0" xfId="1" applyFont="1" applyFill="1" applyBorder="1" applyAlignment="1">
      <alignment horizontal="center" vertical="center" wrapText="1"/>
    </xf>
    <xf numFmtId="176" fontId="39" fillId="7" borderId="27" xfId="0" applyNumberFormat="1" applyFont="1" applyFill="1" applyBorder="1" applyAlignment="1">
      <alignment horizontal="center" vertical="center"/>
    </xf>
    <xf numFmtId="0" fontId="81" fillId="0" borderId="0" xfId="0" applyFont="1" applyAlignment="1">
      <alignment horizontal="right"/>
    </xf>
    <xf numFmtId="0" fontId="85" fillId="2" borderId="9" xfId="11" applyFont="1" applyFill="1" applyBorder="1" applyAlignment="1">
      <alignment horizontal="left" vertical="center"/>
    </xf>
    <xf numFmtId="0" fontId="86" fillId="6" borderId="0" xfId="0" applyFont="1" applyFill="1" applyAlignment="1">
      <alignment horizontal="center" vertical="center"/>
    </xf>
    <xf numFmtId="0" fontId="80" fillId="0" borderId="0" xfId="0" applyFont="1" applyAlignment="1">
      <alignment vertical="center" wrapText="1"/>
    </xf>
    <xf numFmtId="0" fontId="89" fillId="6" borderId="7" xfId="1" applyFont="1" applyFill="1" applyBorder="1" applyAlignment="1">
      <alignment horizontal="left" indent="2"/>
    </xf>
    <xf numFmtId="0" fontId="0" fillId="2" borderId="4" xfId="0" applyFill="1" applyBorder="1" applyAlignment="1">
      <alignment vertical="center"/>
    </xf>
    <xf numFmtId="0" fontId="92" fillId="2" borderId="0" xfId="0" applyFont="1" applyFill="1" applyBorder="1" applyAlignment="1">
      <alignment vertical="center" wrapText="1"/>
    </xf>
    <xf numFmtId="0" fontId="92" fillId="2" borderId="8" xfId="0" applyFont="1" applyFill="1" applyBorder="1" applyAlignment="1">
      <alignment vertical="center" wrapText="1"/>
    </xf>
    <xf numFmtId="0" fontId="92" fillId="2" borderId="7" xfId="0" applyFont="1" applyFill="1" applyBorder="1" applyAlignment="1">
      <alignment vertical="center"/>
    </xf>
    <xf numFmtId="0" fontId="92" fillId="2" borderId="0" xfId="0" applyFont="1" applyFill="1" applyBorder="1" applyAlignment="1">
      <alignment vertical="center"/>
    </xf>
    <xf numFmtId="0" fontId="92" fillId="2" borderId="8" xfId="0" applyFont="1" applyFill="1" applyBorder="1" applyAlignment="1">
      <alignment vertical="center"/>
    </xf>
    <xf numFmtId="0" fontId="33" fillId="2" borderId="7" xfId="0" applyFont="1" applyFill="1" applyBorder="1" applyAlignment="1">
      <alignment vertical="center"/>
    </xf>
    <xf numFmtId="0" fontId="100" fillId="2" borderId="2" xfId="0" applyFont="1" applyFill="1" applyBorder="1" applyAlignment="1">
      <alignment vertical="center"/>
    </xf>
    <xf numFmtId="0" fontId="100" fillId="2" borderId="2" xfId="0" applyFont="1" applyFill="1" applyBorder="1" applyAlignment="1">
      <alignment horizontal="center" vertical="center"/>
    </xf>
    <xf numFmtId="0" fontId="100" fillId="2" borderId="2" xfId="0" applyFont="1" applyFill="1" applyBorder="1" applyAlignment="1">
      <alignment horizontal="left" vertical="center"/>
    </xf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94" fillId="2" borderId="2" xfId="0" applyFont="1" applyFill="1" applyBorder="1" applyAlignment="1">
      <alignment horizontal="left" vertical="center"/>
    </xf>
    <xf numFmtId="0" fontId="94" fillId="2" borderId="2" xfId="0" applyFont="1" applyFill="1" applyBorder="1" applyAlignment="1">
      <alignment horizontal="left" vertical="center" wrapText="1"/>
    </xf>
    <xf numFmtId="0" fontId="100" fillId="2" borderId="2" xfId="0" applyFont="1" applyFill="1" applyBorder="1" applyAlignment="1">
      <alignment horizontal="left" vertical="center" indent="2"/>
    </xf>
    <xf numFmtId="0" fontId="94" fillId="2" borderId="2" xfId="0" applyFont="1" applyFill="1" applyBorder="1" applyAlignment="1">
      <alignment horizontal="left" vertical="center" indent="2"/>
    </xf>
    <xf numFmtId="0" fontId="33" fillId="2" borderId="0" xfId="0" applyFont="1" applyFill="1" applyBorder="1" applyAlignment="1">
      <alignment vertical="center"/>
    </xf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33" fillId="2" borderId="8" xfId="0" applyFont="1" applyFill="1" applyBorder="1"/>
    <xf numFmtId="0" fontId="50" fillId="2" borderId="18" xfId="0" applyFont="1" applyFill="1" applyBorder="1" applyAlignment="1">
      <alignment horizontal="left"/>
    </xf>
    <xf numFmtId="0" fontId="64" fillId="2" borderId="2" xfId="0" applyFont="1" applyFill="1" applyBorder="1" applyAlignment="1">
      <alignment horizontal="center"/>
    </xf>
    <xf numFmtId="0" fontId="50" fillId="2" borderId="18" xfId="0" applyFont="1" applyFill="1" applyBorder="1"/>
    <xf numFmtId="0" fontId="50" fillId="2" borderId="19" xfId="0" applyFont="1" applyFill="1" applyBorder="1"/>
    <xf numFmtId="0" fontId="64" fillId="2" borderId="33" xfId="0" applyFont="1" applyFill="1" applyBorder="1" applyAlignment="1">
      <alignment horizontal="center"/>
    </xf>
    <xf numFmtId="0" fontId="99" fillId="3" borderId="2" xfId="1" applyFont="1" applyFill="1" applyBorder="1" applyAlignment="1">
      <alignment horizontal="left"/>
    </xf>
    <xf numFmtId="0" fontId="2" fillId="3" borderId="2" xfId="0" applyFont="1" applyFill="1" applyBorder="1"/>
    <xf numFmtId="0" fontId="101" fillId="3" borderId="2" xfId="1" applyFont="1" applyFill="1" applyBorder="1" applyAlignment="1"/>
    <xf numFmtId="0" fontId="2" fillId="3" borderId="2" xfId="0" applyFont="1" applyFill="1" applyBorder="1" applyAlignment="1">
      <alignment horizontal="center"/>
    </xf>
    <xf numFmtId="0" fontId="106" fillId="2" borderId="7" xfId="11" applyFont="1" applyFill="1" applyBorder="1" applyAlignment="1">
      <alignment horizontal="left" vertical="center"/>
    </xf>
    <xf numFmtId="0" fontId="105" fillId="9" borderId="12" xfId="11" applyFont="1" applyFill="1" applyBorder="1" applyAlignment="1">
      <alignment vertical="center"/>
    </xf>
    <xf numFmtId="0" fontId="105" fillId="9" borderId="21" xfId="11" applyFont="1" applyFill="1" applyBorder="1" applyAlignment="1">
      <alignment vertical="center"/>
    </xf>
    <xf numFmtId="166" fontId="109" fillId="2" borderId="2" xfId="0" applyNumberFormat="1" applyFont="1" applyFill="1" applyBorder="1" applyAlignment="1">
      <alignment horizontal="center"/>
    </xf>
    <xf numFmtId="173" fontId="110" fillId="2" borderId="2" xfId="0" applyNumberFormat="1" applyFont="1" applyFill="1" applyBorder="1" applyAlignment="1">
      <alignment horizontal="center" vertical="center"/>
    </xf>
    <xf numFmtId="0" fontId="2" fillId="0" borderId="0" xfId="167"/>
    <xf numFmtId="0" fontId="2" fillId="0" borderId="5" xfId="167" applyBorder="1"/>
    <xf numFmtId="0" fontId="24" fillId="5" borderId="0" xfId="166" applyFill="1" applyAlignment="1"/>
    <xf numFmtId="0" fontId="2" fillId="0" borderId="0" xfId="167" applyBorder="1"/>
    <xf numFmtId="0" fontId="2" fillId="0" borderId="8" xfId="167" applyBorder="1"/>
    <xf numFmtId="0" fontId="2" fillId="0" borderId="9" xfId="167" applyBorder="1"/>
    <xf numFmtId="0" fontId="2" fillId="0" borderId="10" xfId="167" applyBorder="1"/>
    <xf numFmtId="0" fontId="2" fillId="0" borderId="11" xfId="167" applyBorder="1"/>
    <xf numFmtId="0" fontId="2" fillId="0" borderId="4" xfId="167" applyFill="1" applyBorder="1"/>
    <xf numFmtId="0" fontId="2" fillId="0" borderId="5" xfId="167" applyFill="1" applyBorder="1"/>
    <xf numFmtId="0" fontId="33" fillId="0" borderId="5" xfId="167" applyFont="1" applyFill="1" applyBorder="1" applyAlignment="1">
      <alignment horizontal="center"/>
    </xf>
    <xf numFmtId="0" fontId="2" fillId="0" borderId="6" xfId="167" applyFill="1" applyBorder="1"/>
    <xf numFmtId="0" fontId="2" fillId="0" borderId="0" xfId="167" applyFill="1"/>
    <xf numFmtId="0" fontId="2" fillId="0" borderId="0" xfId="167" applyFill="1" applyBorder="1"/>
    <xf numFmtId="0" fontId="111" fillId="0" borderId="7" xfId="167" applyFont="1" applyBorder="1" applyAlignment="1">
      <alignment horizontal="left" vertical="center"/>
    </xf>
    <xf numFmtId="0" fontId="2" fillId="0" borderId="7" xfId="167" applyFill="1" applyBorder="1"/>
    <xf numFmtId="0" fontId="112" fillId="0" borderId="0" xfId="167" applyFont="1" applyFill="1" applyBorder="1"/>
    <xf numFmtId="0" fontId="67" fillId="0" borderId="7" xfId="167" applyFont="1" applyBorder="1" applyAlignment="1">
      <alignment horizontal="left" vertical="center" indent="1"/>
    </xf>
    <xf numFmtId="0" fontId="2" fillId="0" borderId="8" xfId="167" applyFill="1" applyBorder="1"/>
    <xf numFmtId="0" fontId="46" fillId="0" borderId="24" xfId="167" applyFont="1" applyBorder="1" applyAlignment="1">
      <alignment horizontal="center" vertical="center" wrapText="1"/>
    </xf>
    <xf numFmtId="0" fontId="47" fillId="0" borderId="22" xfId="167" applyFont="1" applyBorder="1" applyAlignment="1">
      <alignment horizontal="center" vertical="center" wrapText="1"/>
    </xf>
    <xf numFmtId="0" fontId="33" fillId="0" borderId="22" xfId="167" applyFont="1" applyBorder="1" applyAlignment="1">
      <alignment horizontal="center" vertical="center" wrapText="1"/>
    </xf>
    <xf numFmtId="0" fontId="57" fillId="2" borderId="7" xfId="167" applyFont="1" applyFill="1" applyBorder="1" applyAlignment="1">
      <alignment horizontal="center" vertical="center"/>
    </xf>
    <xf numFmtId="0" fontId="57" fillId="2" borderId="0" xfId="167" applyFont="1" applyFill="1" applyBorder="1" applyAlignment="1">
      <alignment horizontal="center" vertical="center"/>
    </xf>
    <xf numFmtId="0" fontId="46" fillId="0" borderId="4" xfId="167" applyFont="1" applyBorder="1" applyAlignment="1">
      <alignment vertical="center"/>
    </xf>
    <xf numFmtId="0" fontId="47" fillId="0" borderId="5" xfId="167" applyFont="1" applyBorder="1"/>
    <xf numFmtId="0" fontId="33" fillId="0" borderId="5" xfId="167" applyFont="1" applyBorder="1"/>
    <xf numFmtId="0" fontId="114" fillId="0" borderId="5" xfId="167" applyFont="1" applyBorder="1" applyAlignment="1">
      <alignment vertical="center"/>
    </xf>
    <xf numFmtId="0" fontId="24" fillId="2" borderId="5" xfId="166" applyFill="1" applyBorder="1" applyAlignment="1"/>
    <xf numFmtId="0" fontId="2" fillId="0" borderId="7" xfId="167" applyBorder="1"/>
    <xf numFmtId="0" fontId="45" fillId="0" borderId="0" xfId="167" applyFont="1" applyBorder="1"/>
    <xf numFmtId="0" fontId="64" fillId="0" borderId="2" xfId="167" applyFont="1" applyFill="1" applyBorder="1" applyAlignment="1">
      <alignment vertical="center"/>
    </xf>
    <xf numFmtId="0" fontId="47" fillId="0" borderId="2" xfId="167" applyFont="1" applyFill="1" applyBorder="1" applyAlignment="1">
      <alignment vertical="center"/>
    </xf>
    <xf numFmtId="0" fontId="47" fillId="0" borderId="2" xfId="167" applyFont="1" applyFill="1" applyBorder="1" applyAlignment="1">
      <alignment horizontal="left" vertical="center"/>
    </xf>
    <xf numFmtId="0" fontId="64" fillId="0" borderId="2" xfId="167" applyFont="1" applyFill="1" applyBorder="1" applyAlignment="1">
      <alignment horizontal="left" vertical="center"/>
    </xf>
    <xf numFmtId="0" fontId="64" fillId="0" borderId="2" xfId="167" applyFont="1" applyBorder="1" applyAlignment="1">
      <alignment horizontal="left" vertical="center"/>
    </xf>
    <xf numFmtId="0" fontId="47" fillId="5" borderId="20" xfId="166" applyFont="1" applyFill="1" applyBorder="1" applyAlignment="1">
      <alignment horizontal="center" vertical="center"/>
    </xf>
    <xf numFmtId="0" fontId="47" fillId="0" borderId="5" xfId="167" applyFont="1" applyFill="1" applyBorder="1" applyAlignment="1">
      <alignment horizontal="left" vertical="center"/>
    </xf>
    <xf numFmtId="0" fontId="64" fillId="0" borderId="5" xfId="167" applyFont="1" applyBorder="1" applyAlignment="1">
      <alignment horizontal="left" vertical="center"/>
    </xf>
    <xf numFmtId="0" fontId="47" fillId="0" borderId="6" xfId="167" applyFont="1" applyFill="1" applyBorder="1" applyAlignment="1">
      <alignment horizontal="left" vertical="center"/>
    </xf>
    <xf numFmtId="0" fontId="64" fillId="0" borderId="20" xfId="167" applyFont="1" applyFill="1" applyBorder="1" applyAlignment="1">
      <alignment horizontal="left" vertical="center"/>
    </xf>
    <xf numFmtId="0" fontId="47" fillId="0" borderId="12" xfId="167" applyFont="1" applyFill="1" applyBorder="1" applyAlignment="1">
      <alignment horizontal="left" vertical="center"/>
    </xf>
    <xf numFmtId="0" fontId="64" fillId="0" borderId="12" xfId="167" applyFont="1" applyBorder="1" applyAlignment="1">
      <alignment horizontal="left" vertical="center"/>
    </xf>
    <xf numFmtId="0" fontId="47" fillId="0" borderId="21" xfId="167" applyFont="1" applyFill="1" applyBorder="1" applyAlignment="1">
      <alignment horizontal="left" vertical="center"/>
    </xf>
    <xf numFmtId="0" fontId="64" fillId="0" borderId="12" xfId="167" applyFont="1" applyFill="1" applyBorder="1" applyAlignment="1">
      <alignment horizontal="left" vertical="center"/>
    </xf>
    <xf numFmtId="0" fontId="64" fillId="0" borderId="21" xfId="167" applyFont="1" applyFill="1" applyBorder="1" applyAlignment="1">
      <alignment horizontal="left" vertical="center"/>
    </xf>
    <xf numFmtId="0" fontId="69" fillId="0" borderId="7" xfId="167" applyFont="1" applyBorder="1" applyAlignment="1">
      <alignment vertical="center"/>
    </xf>
    <xf numFmtId="0" fontId="24" fillId="2" borderId="0" xfId="166" applyFill="1" applyBorder="1" applyAlignment="1"/>
    <xf numFmtId="0" fontId="116" fillId="0" borderId="7" xfId="167" applyFont="1" applyBorder="1" applyAlignment="1">
      <alignment horizontal="left" indent="1"/>
    </xf>
    <xf numFmtId="0" fontId="117" fillId="0" borderId="0" xfId="167" applyFont="1" applyBorder="1" applyAlignment="1">
      <alignment horizontal="left" indent="1"/>
    </xf>
    <xf numFmtId="0" fontId="24" fillId="2" borderId="7" xfId="166" applyFill="1" applyBorder="1"/>
    <xf numFmtId="0" fontId="24" fillId="2" borderId="0" xfId="166" applyFill="1" applyBorder="1"/>
    <xf numFmtId="0" fontId="24" fillId="2" borderId="9" xfId="166" applyFill="1" applyBorder="1"/>
    <xf numFmtId="0" fontId="24" fillId="2" borderId="10" xfId="166" applyFill="1" applyBorder="1"/>
    <xf numFmtId="0" fontId="24" fillId="2" borderId="10" xfId="166" applyFill="1" applyBorder="1" applyAlignment="1"/>
    <xf numFmtId="0" fontId="2" fillId="5" borderId="0" xfId="167" applyFill="1"/>
    <xf numFmtId="0" fontId="47" fillId="10" borderId="16" xfId="0" applyFont="1" applyFill="1" applyBorder="1" applyAlignment="1">
      <alignment horizontal="center" vertical="center"/>
    </xf>
    <xf numFmtId="0" fontId="47" fillId="10" borderId="17" xfId="0" applyFont="1" applyFill="1" applyBorder="1" applyAlignment="1">
      <alignment horizontal="center" vertical="center"/>
    </xf>
    <xf numFmtId="0" fontId="107" fillId="10" borderId="17" xfId="0" applyFont="1" applyFill="1" applyBorder="1" applyAlignment="1">
      <alignment horizontal="center" vertical="center"/>
    </xf>
    <xf numFmtId="0" fontId="118" fillId="2" borderId="2" xfId="1" applyFont="1" applyFill="1" applyBorder="1" applyAlignment="1">
      <alignment horizontal="center" vertical="center" wrapText="1"/>
    </xf>
    <xf numFmtId="0" fontId="91" fillId="9" borderId="20" xfId="11" applyFont="1" applyFill="1" applyBorder="1" applyAlignment="1">
      <alignment horizontal="left" vertical="center"/>
    </xf>
    <xf numFmtId="0" fontId="59" fillId="6" borderId="20" xfId="1" applyFont="1" applyFill="1" applyBorder="1" applyAlignment="1">
      <alignment horizontal="left" indent="2"/>
    </xf>
    <xf numFmtId="0" fontId="76" fillId="6" borderId="12" xfId="1" applyFont="1" applyFill="1" applyBorder="1" applyAlignment="1">
      <alignment horizontal="left" indent="2"/>
    </xf>
    <xf numFmtId="0" fontId="121" fillId="5" borderId="0" xfId="0" applyFont="1" applyFill="1"/>
    <xf numFmtId="0" fontId="19" fillId="2" borderId="0" xfId="1" applyFont="1" applyFill="1" applyBorder="1" applyAlignment="1">
      <alignment horizontal="center" vertical="center"/>
    </xf>
    <xf numFmtId="0" fontId="19" fillId="2" borderId="10" xfId="1" applyFont="1" applyFill="1" applyBorder="1" applyAlignment="1">
      <alignment horizontal="center" vertical="center"/>
    </xf>
    <xf numFmtId="0" fontId="75" fillId="7" borderId="31" xfId="0" applyFont="1" applyFill="1" applyBorder="1" applyAlignment="1">
      <alignment vertical="center"/>
    </xf>
    <xf numFmtId="0" fontId="34" fillId="7" borderId="30" xfId="0" applyFont="1" applyFill="1" applyBorder="1" applyAlignment="1">
      <alignment horizontal="center" vertical="center" wrapText="1"/>
    </xf>
    <xf numFmtId="0" fontId="122" fillId="2" borderId="25" xfId="0" applyFont="1" applyFill="1" applyBorder="1" applyAlignment="1">
      <alignment horizontal="center" vertical="center"/>
    </xf>
    <xf numFmtId="0" fontId="123" fillId="2" borderId="0" xfId="1" applyFont="1" applyFill="1" applyBorder="1" applyAlignment="1">
      <alignment horizontal="center"/>
    </xf>
    <xf numFmtId="168" fontId="25" fillId="7" borderId="13" xfId="0" applyNumberFormat="1" applyFont="1" applyFill="1" applyBorder="1" applyAlignment="1">
      <alignment horizontal="center" vertical="center"/>
    </xf>
    <xf numFmtId="0" fontId="78" fillId="3" borderId="3" xfId="0" applyFont="1" applyFill="1" applyBorder="1" applyAlignment="1">
      <alignment horizontal="center" vertical="center"/>
    </xf>
    <xf numFmtId="0" fontId="19" fillId="2" borderId="0" xfId="1" applyFont="1" applyFill="1" applyBorder="1" applyAlignment="1">
      <alignment horizontal="left" vertical="center"/>
    </xf>
    <xf numFmtId="0" fontId="55" fillId="2" borderId="0" xfId="0" applyFont="1" applyFill="1" applyBorder="1" applyAlignment="1">
      <alignment vertical="center"/>
    </xf>
    <xf numFmtId="0" fontId="75" fillId="7" borderId="32" xfId="0" applyFont="1" applyFill="1" applyBorder="1" applyAlignment="1">
      <alignment vertical="center"/>
    </xf>
    <xf numFmtId="0" fontId="125" fillId="2" borderId="0" xfId="1" applyFont="1" applyFill="1" applyBorder="1" applyAlignment="1">
      <alignment horizontal="left" vertical="center" indent="2"/>
    </xf>
    <xf numFmtId="167" fontId="25" fillId="2" borderId="0" xfId="1" applyNumberFormat="1" applyFont="1" applyFill="1" applyBorder="1" applyAlignment="1">
      <alignment horizontal="center" vertical="center"/>
    </xf>
    <xf numFmtId="0" fontId="127" fillId="2" borderId="0" xfId="1" applyFont="1" applyFill="1" applyBorder="1" applyAlignment="1">
      <alignment horizontal="left" vertical="center"/>
    </xf>
    <xf numFmtId="165" fontId="126" fillId="6" borderId="0" xfId="0" applyNumberFormat="1" applyFont="1" applyFill="1" applyBorder="1" applyAlignment="1">
      <alignment horizontal="right" vertical="center"/>
    </xf>
    <xf numFmtId="0" fontId="0" fillId="6" borderId="20" xfId="0" applyFill="1" applyBorder="1"/>
    <xf numFmtId="0" fontId="23" fillId="6" borderId="12" xfId="2" applyFont="1" applyFill="1" applyBorder="1" applyAlignment="1">
      <alignment horizontal="left" vertical="center" wrapText="1" indent="2"/>
    </xf>
    <xf numFmtId="0" fontId="23" fillId="6" borderId="12" xfId="2" applyFont="1" applyFill="1" applyBorder="1" applyAlignment="1">
      <alignment horizontal="center" vertical="center" wrapText="1"/>
    </xf>
    <xf numFmtId="0" fontId="0" fillId="6" borderId="0" xfId="0" applyFill="1"/>
    <xf numFmtId="0" fontId="0" fillId="6" borderId="12" xfId="0" applyFill="1" applyBorder="1"/>
    <xf numFmtId="0" fontId="0" fillId="6" borderId="21" xfId="0" applyFill="1" applyBorder="1"/>
    <xf numFmtId="0" fontId="0" fillId="6" borderId="0" xfId="0" applyFill="1" applyAlignment="1"/>
    <xf numFmtId="0" fontId="0" fillId="5" borderId="0" xfId="0" applyFont="1" applyFill="1" applyAlignment="1"/>
    <xf numFmtId="165" fontId="16" fillId="2" borderId="0" xfId="0" applyNumberFormat="1" applyFont="1" applyFill="1" applyBorder="1" applyAlignment="1"/>
    <xf numFmtId="0" fontId="19" fillId="6" borderId="0" xfId="1" applyFont="1" applyFill="1" applyBorder="1" applyAlignment="1">
      <alignment vertical="center"/>
    </xf>
    <xf numFmtId="0" fontId="60" fillId="3" borderId="3" xfId="0" applyFont="1" applyFill="1" applyBorder="1" applyAlignment="1">
      <alignment vertical="center"/>
    </xf>
    <xf numFmtId="0" fontId="73" fillId="2" borderId="0" xfId="1" applyFont="1" applyFill="1" applyBorder="1" applyAlignment="1"/>
    <xf numFmtId="0" fontId="77" fillId="3" borderId="3" xfId="0" applyFont="1" applyFill="1" applyBorder="1" applyAlignment="1">
      <alignment vertical="center"/>
    </xf>
    <xf numFmtId="0" fontId="17" fillId="2" borderId="0" xfId="1" applyFont="1" applyFill="1" applyBorder="1" applyAlignment="1"/>
    <xf numFmtId="0" fontId="15" fillId="6" borderId="10" xfId="1" applyFont="1" applyFill="1" applyBorder="1" applyAlignment="1">
      <alignment vertical="center"/>
    </xf>
    <xf numFmtId="0" fontId="0" fillId="0" borderId="0" xfId="0" applyFill="1" applyAlignment="1">
      <alignment horizontal="center" vertical="center"/>
    </xf>
    <xf numFmtId="0" fontId="23" fillId="6" borderId="12" xfId="2" applyFont="1" applyFill="1" applyBorder="1" applyAlignment="1">
      <alignment horizontal="left" vertical="center" wrapText="1"/>
    </xf>
    <xf numFmtId="0" fontId="19" fillId="6" borderId="12" xfId="1" applyFont="1" applyFill="1" applyBorder="1" applyAlignment="1">
      <alignment horizontal="left"/>
    </xf>
    <xf numFmtId="0" fontId="0" fillId="6" borderId="21" xfId="0" applyFill="1" applyBorder="1" applyAlignment="1">
      <alignment horizontal="center" vertical="center"/>
    </xf>
    <xf numFmtId="164" fontId="10" fillId="6" borderId="20" xfId="2" applyNumberFormat="1" applyFont="1" applyFill="1" applyBorder="1" applyAlignment="1">
      <alignment horizontal="center" vertical="center" wrapText="1"/>
    </xf>
    <xf numFmtId="164" fontId="10" fillId="6" borderId="12" xfId="2" applyNumberFormat="1" applyFont="1" applyFill="1" applyBorder="1" applyAlignment="1">
      <alignment horizontal="center" vertical="center" wrapText="1"/>
    </xf>
    <xf numFmtId="0" fontId="0" fillId="6" borderId="12" xfId="0" applyFill="1" applyBorder="1" applyAlignment="1">
      <alignment horizontal="center" vertical="center"/>
    </xf>
    <xf numFmtId="165" fontId="10" fillId="6" borderId="12" xfId="2" applyNumberFormat="1" applyFont="1" applyFill="1" applyBorder="1" applyAlignment="1">
      <alignment horizontal="center" vertical="center" wrapText="1"/>
    </xf>
    <xf numFmtId="177" fontId="23" fillId="3" borderId="3" xfId="0" applyNumberFormat="1" applyFont="1" applyFill="1" applyBorder="1" applyAlignment="1">
      <alignment horizontal="center" vertical="center"/>
    </xf>
    <xf numFmtId="177" fontId="19" fillId="2" borderId="0" xfId="1" applyNumberFormat="1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left" vertical="center" indent="2"/>
    </xf>
    <xf numFmtId="0" fontId="19" fillId="3" borderId="3" xfId="0" applyFont="1" applyFill="1" applyBorder="1" applyAlignment="1">
      <alignment horizontal="center" vertical="center"/>
    </xf>
    <xf numFmtId="0" fontId="34" fillId="2" borderId="0" xfId="1" applyFont="1" applyFill="1" applyBorder="1" applyAlignment="1">
      <alignment horizontal="center" vertical="center"/>
    </xf>
    <xf numFmtId="177" fontId="19" fillId="3" borderId="3" xfId="0" applyNumberFormat="1" applyFont="1" applyFill="1" applyBorder="1" applyAlignment="1">
      <alignment horizontal="center" vertical="center"/>
    </xf>
    <xf numFmtId="177" fontId="19" fillId="2" borderId="0" xfId="1" applyNumberFormat="1" applyFont="1" applyFill="1" applyBorder="1" applyAlignment="1">
      <alignment horizontal="left" vertical="center" indent="1"/>
    </xf>
    <xf numFmtId="177" fontId="34" fillId="2" borderId="0" xfId="1" applyNumberFormat="1" applyFont="1" applyFill="1" applyBorder="1" applyAlignment="1">
      <alignment horizontal="center" vertical="center"/>
    </xf>
    <xf numFmtId="177" fontId="19" fillId="2" borderId="10" xfId="1" applyNumberFormat="1" applyFont="1" applyFill="1" applyBorder="1" applyAlignment="1">
      <alignment horizontal="center" vertical="center"/>
    </xf>
    <xf numFmtId="177" fontId="0" fillId="5" borderId="0" xfId="0" applyNumberFormat="1" applyFill="1" applyAlignment="1">
      <alignment horizontal="left" indent="1"/>
    </xf>
    <xf numFmtId="0" fontId="19" fillId="3" borderId="1" xfId="0" applyFont="1" applyFill="1" applyBorder="1" applyAlignment="1">
      <alignment horizontal="left" vertical="center" indent="1"/>
    </xf>
    <xf numFmtId="177" fontId="78" fillId="3" borderId="3" xfId="0" applyNumberFormat="1" applyFont="1" applyFill="1" applyBorder="1" applyAlignment="1">
      <alignment horizontal="center" vertical="center"/>
    </xf>
    <xf numFmtId="177" fontId="3" fillId="3" borderId="3" xfId="0" applyNumberFormat="1" applyFont="1" applyFill="1" applyBorder="1" applyAlignment="1">
      <alignment horizontal="center" vertical="center"/>
    </xf>
    <xf numFmtId="177" fontId="84" fillId="3" borderId="1" xfId="0" applyNumberFormat="1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8" fillId="2" borderId="0" xfId="1" applyNumberFormat="1" applyFont="1" applyFill="1" applyBorder="1" applyAlignment="1">
      <alignment horizontal="center" vertical="center"/>
    </xf>
    <xf numFmtId="165" fontId="128" fillId="5" borderId="0" xfId="0" applyNumberFormat="1" applyFont="1" applyFill="1" applyAlignment="1">
      <alignment horizontal="right" vertical="center"/>
    </xf>
    <xf numFmtId="0" fontId="88" fillId="2" borderId="0" xfId="1" applyFont="1" applyFill="1" applyBorder="1" applyAlignment="1">
      <alignment horizontal="right"/>
    </xf>
    <xf numFmtId="0" fontId="124" fillId="6" borderId="12" xfId="1" applyFont="1" applyFill="1" applyBorder="1" applyAlignment="1">
      <alignment horizontal="right" indent="2"/>
    </xf>
    <xf numFmtId="165" fontId="128" fillId="6" borderId="12" xfId="0" applyNumberFormat="1" applyFont="1" applyFill="1" applyBorder="1" applyAlignment="1">
      <alignment horizontal="right"/>
    </xf>
    <xf numFmtId="0" fontId="129" fillId="2" borderId="0" xfId="1" applyFont="1" applyFill="1" applyBorder="1" applyAlignment="1">
      <alignment horizontal="left" vertical="center"/>
    </xf>
    <xf numFmtId="0" fontId="98" fillId="5" borderId="2" xfId="1" applyFont="1" applyFill="1" applyBorder="1" applyAlignment="1">
      <alignment vertical="center"/>
    </xf>
    <xf numFmtId="0" fontId="98" fillId="5" borderId="2" xfId="1" applyFont="1" applyFill="1" applyBorder="1" applyAlignment="1">
      <alignment horizontal="center" vertical="center"/>
    </xf>
    <xf numFmtId="0" fontId="98" fillId="5" borderId="2" xfId="1" applyFont="1" applyFill="1" applyBorder="1" applyAlignment="1">
      <alignment horizontal="center" vertical="center" wrapText="1"/>
    </xf>
    <xf numFmtId="0" fontId="0" fillId="5" borderId="21" xfId="0" applyFill="1" applyBorder="1"/>
    <xf numFmtId="0" fontId="22" fillId="5" borderId="2" xfId="1" applyFont="1" applyFill="1" applyBorder="1" applyAlignment="1">
      <alignment horizontal="center" vertical="center"/>
    </xf>
    <xf numFmtId="0" fontId="62" fillId="5" borderId="2" xfId="1" applyFont="1" applyFill="1" applyBorder="1" applyAlignment="1">
      <alignment horizontal="center" vertical="center" wrapText="1"/>
    </xf>
    <xf numFmtId="0" fontId="102" fillId="5" borderId="2" xfId="1" applyFont="1" applyFill="1" applyBorder="1" applyAlignment="1">
      <alignment horizontal="center" vertical="center" wrapText="1"/>
    </xf>
    <xf numFmtId="0" fontId="0" fillId="5" borderId="7" xfId="0" applyFill="1" applyBorder="1"/>
    <xf numFmtId="0" fontId="0" fillId="5" borderId="8" xfId="0" applyFill="1" applyBorder="1"/>
    <xf numFmtId="0" fontId="103" fillId="5" borderId="2" xfId="1" applyFont="1" applyFill="1" applyBorder="1" applyAlignment="1">
      <alignment horizontal="center" vertical="center" wrapText="1"/>
    </xf>
    <xf numFmtId="0" fontId="104" fillId="5" borderId="2" xfId="1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/>
    </xf>
    <xf numFmtId="0" fontId="104" fillId="5" borderId="2" xfId="0" applyFont="1" applyFill="1" applyBorder="1" applyAlignment="1">
      <alignment horizontal="center" vertical="center"/>
    </xf>
    <xf numFmtId="0" fontId="55" fillId="5" borderId="2" xfId="167" applyFont="1" applyFill="1" applyBorder="1" applyAlignment="1">
      <alignment horizontal="center" vertical="center" wrapText="1"/>
    </xf>
    <xf numFmtId="0" fontId="64" fillId="0" borderId="4" xfId="167" applyFont="1" applyFill="1" applyBorder="1" applyAlignment="1">
      <alignment horizontal="left" vertical="center"/>
    </xf>
    <xf numFmtId="0" fontId="64" fillId="0" borderId="5" xfId="167" applyFont="1" applyFill="1" applyBorder="1" applyAlignment="1">
      <alignment horizontal="left" vertical="center"/>
    </xf>
    <xf numFmtId="0" fontId="64" fillId="0" borderId="6" xfId="167" applyFont="1" applyFill="1" applyBorder="1" applyAlignment="1">
      <alignment horizontal="left" vertical="center"/>
    </xf>
    <xf numFmtId="175" fontId="111" fillId="0" borderId="20" xfId="167" applyNumberFormat="1" applyFont="1" applyFill="1" applyBorder="1" applyAlignment="1">
      <alignment horizontal="center" vertical="center"/>
    </xf>
    <xf numFmtId="0" fontId="47" fillId="0" borderId="20" xfId="167" applyFont="1" applyFill="1" applyBorder="1" applyAlignment="1">
      <alignment horizontal="center" vertical="center"/>
    </xf>
    <xf numFmtId="165" fontId="111" fillId="0" borderId="20" xfId="167" applyNumberFormat="1" applyFont="1" applyFill="1" applyBorder="1" applyAlignment="1">
      <alignment horizontal="center" vertical="center"/>
    </xf>
    <xf numFmtId="0" fontId="64" fillId="5" borderId="20" xfId="166" applyFont="1" applyFill="1" applyBorder="1" applyAlignment="1">
      <alignment horizontal="center" vertical="center"/>
    </xf>
    <xf numFmtId="0" fontId="2" fillId="6" borderId="20" xfId="167" applyFill="1" applyBorder="1"/>
    <xf numFmtId="0" fontId="2" fillId="6" borderId="12" xfId="167" applyFill="1" applyBorder="1"/>
    <xf numFmtId="165" fontId="126" fillId="6" borderId="8" xfId="0" applyNumberFormat="1" applyFont="1" applyFill="1" applyBorder="1" applyAlignment="1">
      <alignment horizontal="right" vertical="center"/>
    </xf>
    <xf numFmtId="0" fontId="15" fillId="6" borderId="0" xfId="1" applyFont="1" applyFill="1" applyBorder="1" applyAlignment="1">
      <alignment horizontal="center" vertical="center" wrapText="1"/>
    </xf>
    <xf numFmtId="0" fontId="15" fillId="6" borderId="10" xfId="1" applyFont="1" applyFill="1" applyBorder="1" applyAlignment="1">
      <alignment horizontal="center" vertical="center" wrapText="1"/>
    </xf>
    <xf numFmtId="0" fontId="51" fillId="6" borderId="0" xfId="11" applyFont="1" applyFill="1" applyBorder="1" applyAlignment="1">
      <alignment vertical="center"/>
    </xf>
    <xf numFmtId="0" fontId="89" fillId="6" borderId="9" xfId="1" applyFont="1" applyFill="1" applyBorder="1" applyAlignment="1">
      <alignment horizontal="left" indent="2"/>
    </xf>
    <xf numFmtId="0" fontId="20" fillId="6" borderId="10" xfId="1" applyFont="1" applyFill="1" applyBorder="1" applyAlignment="1">
      <alignment horizontal="left" vertical="center" indent="2"/>
    </xf>
    <xf numFmtId="0" fontId="19" fillId="6" borderId="10" xfId="1" applyFont="1" applyFill="1" applyBorder="1" applyAlignment="1">
      <alignment vertical="center"/>
    </xf>
    <xf numFmtId="0" fontId="19" fillId="6" borderId="10" xfId="1" applyFont="1" applyFill="1" applyBorder="1" applyAlignment="1">
      <alignment horizontal="left" vertical="center" indent="2"/>
    </xf>
    <xf numFmtId="0" fontId="19" fillId="6" borderId="10" xfId="1" applyFont="1" applyFill="1" applyBorder="1" applyAlignment="1">
      <alignment horizontal="center" vertical="center"/>
    </xf>
    <xf numFmtId="0" fontId="51" fillId="6" borderId="12" xfId="11" applyFont="1" applyFill="1" applyBorder="1" applyAlignment="1">
      <alignment vertical="center"/>
    </xf>
    <xf numFmtId="0" fontId="70" fillId="3" borderId="1" xfId="0" applyFont="1" applyFill="1" applyBorder="1" applyAlignment="1">
      <alignment horizontal="left" vertical="center" indent="1"/>
    </xf>
    <xf numFmtId="0" fontId="135" fillId="3" borderId="3" xfId="0" applyFont="1" applyFill="1" applyBorder="1" applyAlignment="1">
      <alignment horizontal="left" vertical="center" indent="1"/>
    </xf>
    <xf numFmtId="0" fontId="135" fillId="3" borderId="37" xfId="0" applyFont="1" applyFill="1" applyBorder="1" applyAlignment="1">
      <alignment horizontal="left" vertical="center" indent="1"/>
    </xf>
    <xf numFmtId="0" fontId="60" fillId="3" borderId="37" xfId="0" applyFont="1" applyFill="1" applyBorder="1" applyAlignment="1">
      <alignment vertical="center"/>
    </xf>
    <xf numFmtId="0" fontId="71" fillId="3" borderId="38" xfId="0" applyFont="1" applyFill="1" applyBorder="1" applyAlignment="1">
      <alignment horizontal="center" vertical="center"/>
    </xf>
    <xf numFmtId="0" fontId="23" fillId="3" borderId="37" xfId="0" applyFont="1" applyFill="1" applyBorder="1" applyAlignment="1">
      <alignment horizontal="center" vertical="center"/>
    </xf>
    <xf numFmtId="177" fontId="23" fillId="3" borderId="37" xfId="0" applyNumberFormat="1" applyFont="1" applyFill="1" applyBorder="1" applyAlignment="1">
      <alignment horizontal="center" vertical="center"/>
    </xf>
    <xf numFmtId="0" fontId="0" fillId="0" borderId="0" xfId="0" applyFont="1" applyBorder="1"/>
    <xf numFmtId="0" fontId="21" fillId="2" borderId="7" xfId="0" applyFont="1" applyFill="1" applyBorder="1" applyAlignment="1">
      <alignment horizontal="center"/>
    </xf>
    <xf numFmtId="0" fontId="138" fillId="0" borderId="0" xfId="0" applyFont="1" applyBorder="1"/>
    <xf numFmtId="0" fontId="82" fillId="2" borderId="0" xfId="11" applyFont="1" applyFill="1" applyAlignment="1">
      <alignment horizontal="center" vertical="center"/>
    </xf>
    <xf numFmtId="0" fontId="80" fillId="2" borderId="0" xfId="0" applyFont="1" applyFill="1" applyAlignment="1">
      <alignment horizontal="center"/>
    </xf>
    <xf numFmtId="0" fontId="21" fillId="2" borderId="7" xfId="0" applyFont="1" applyFill="1" applyBorder="1" applyAlignment="1">
      <alignment horizontal="center"/>
    </xf>
    <xf numFmtId="0" fontId="82" fillId="6" borderId="0" xfId="11" applyFont="1" applyFill="1" applyAlignment="1">
      <alignment horizontal="center" vertical="center" wrapText="1"/>
    </xf>
    <xf numFmtId="0" fontId="15" fillId="6" borderId="10" xfId="1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/>
    </xf>
    <xf numFmtId="0" fontId="15" fillId="6" borderId="0" xfId="1" applyFont="1" applyFill="1" applyBorder="1" applyAlignment="1">
      <alignment horizontal="center" vertical="center" wrapText="1"/>
    </xf>
    <xf numFmtId="0" fontId="15" fillId="6" borderId="10" xfId="1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/>
    </xf>
    <xf numFmtId="0" fontId="0" fillId="0" borderId="9" xfId="0" applyBorder="1"/>
    <xf numFmtId="0" fontId="0" fillId="0" borderId="10" xfId="0" applyBorder="1" applyAlignment="1"/>
    <xf numFmtId="0" fontId="0" fillId="0" borderId="10" xfId="0" applyFont="1" applyBorder="1"/>
    <xf numFmtId="0" fontId="0" fillId="0" borderId="10" xfId="0" applyFont="1" applyBorder="1" applyAlignment="1">
      <alignment horizontal="center"/>
    </xf>
    <xf numFmtId="0" fontId="0" fillId="0" borderId="10" xfId="0" applyBorder="1"/>
    <xf numFmtId="0" fontId="0" fillId="2" borderId="6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165" fontId="25" fillId="2" borderId="6" xfId="1" applyNumberFormat="1" applyFont="1" applyFill="1" applyBorder="1" applyAlignment="1">
      <alignment horizontal="center" vertical="center"/>
    </xf>
    <xf numFmtId="165" fontId="25" fillId="2" borderId="8" xfId="1" applyNumberFormat="1" applyFont="1" applyFill="1" applyBorder="1" applyAlignment="1">
      <alignment horizontal="center" vertical="center"/>
    </xf>
    <xf numFmtId="176" fontId="39" fillId="7" borderId="34" xfId="0" applyNumberFormat="1" applyFont="1" applyFill="1" applyBorder="1" applyAlignment="1">
      <alignment horizontal="center" vertical="center"/>
    </xf>
    <xf numFmtId="167" fontId="121" fillId="5" borderId="21" xfId="0" applyNumberFormat="1" applyFont="1" applyFill="1" applyBorder="1" applyAlignment="1">
      <alignment horizontal="right" vertical="center"/>
    </xf>
    <xf numFmtId="165" fontId="25" fillId="2" borderId="11" xfId="1" applyNumberFormat="1" applyFont="1" applyFill="1" applyBorder="1" applyAlignment="1">
      <alignment horizontal="center" vertical="center"/>
    </xf>
    <xf numFmtId="0" fontId="19" fillId="2" borderId="8" xfId="1" applyFont="1" applyFill="1" applyBorder="1" applyAlignment="1">
      <alignment horizontal="center" vertical="center"/>
    </xf>
    <xf numFmtId="0" fontId="19" fillId="2" borderId="11" xfId="1" applyFont="1" applyFill="1" applyBorder="1" applyAlignment="1">
      <alignment horizontal="center" vertical="center"/>
    </xf>
    <xf numFmtId="167" fontId="25" fillId="2" borderId="6" xfId="1" applyNumberFormat="1" applyFont="1" applyFill="1" applyBorder="1" applyAlignment="1">
      <alignment horizontal="left" vertical="center"/>
    </xf>
    <xf numFmtId="167" fontId="25" fillId="2" borderId="8" xfId="1" applyNumberFormat="1" applyFont="1" applyFill="1" applyBorder="1" applyAlignment="1">
      <alignment horizontal="left" vertical="center"/>
    </xf>
    <xf numFmtId="167" fontId="25" fillId="2" borderId="11" xfId="1" applyNumberFormat="1" applyFont="1" applyFill="1" applyBorder="1" applyAlignment="1">
      <alignment horizontal="left" vertical="center"/>
    </xf>
    <xf numFmtId="0" fontId="41" fillId="2" borderId="10" xfId="1" applyFont="1" applyFill="1" applyBorder="1" applyAlignment="1">
      <alignment horizontal="left" vertical="center"/>
    </xf>
    <xf numFmtId="0" fontId="38" fillId="2" borderId="10" xfId="1" applyFont="1" applyFill="1" applyBorder="1" applyAlignment="1">
      <alignment horizontal="left" vertical="center" indent="2"/>
    </xf>
    <xf numFmtId="0" fontId="16" fillId="2" borderId="6" xfId="0" applyFont="1" applyFill="1" applyBorder="1" applyAlignment="1">
      <alignment horizontal="center" vertical="center"/>
    </xf>
    <xf numFmtId="0" fontId="43" fillId="7" borderId="29" xfId="0" applyFont="1" applyFill="1" applyBorder="1" applyAlignment="1">
      <alignment horizontal="center" vertical="center" wrapText="1"/>
    </xf>
    <xf numFmtId="165" fontId="26" fillId="2" borderId="6" xfId="6" applyNumberFormat="1" applyFont="1" applyFill="1" applyBorder="1" applyAlignment="1">
      <alignment horizontal="center" vertical="center"/>
    </xf>
    <xf numFmtId="0" fontId="19" fillId="6" borderId="8" xfId="1" applyFont="1" applyFill="1" applyBorder="1" applyAlignment="1">
      <alignment horizontal="center" vertical="center"/>
    </xf>
    <xf numFmtId="167" fontId="25" fillId="2" borderId="8" xfId="1" applyNumberFormat="1" applyFont="1" applyFill="1" applyBorder="1" applyAlignment="1">
      <alignment horizontal="center" vertical="center"/>
    </xf>
    <xf numFmtId="167" fontId="19" fillId="2" borderId="11" xfId="2" applyNumberFormat="1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/>
    </xf>
    <xf numFmtId="0" fontId="75" fillId="7" borderId="28" xfId="0" applyFont="1" applyFill="1" applyBorder="1" applyAlignment="1">
      <alignment horizontal="center" vertical="center"/>
    </xf>
    <xf numFmtId="0" fontId="80" fillId="0" borderId="0" xfId="0" applyFont="1" applyAlignment="1">
      <alignment horizontal="right"/>
    </xf>
    <xf numFmtId="0" fontId="137" fillId="0" borderId="0" xfId="0" applyFont="1" applyAlignment="1">
      <alignment horizontal="center"/>
    </xf>
    <xf numFmtId="0" fontId="133" fillId="0" borderId="0" xfId="11" applyFont="1" applyAlignment="1">
      <alignment horizontal="center" vertical="center" wrapText="1"/>
    </xf>
    <xf numFmtId="0" fontId="80" fillId="0" borderId="0" xfId="0" applyFont="1" applyAlignment="1">
      <alignment horizontal="right" vertical="center"/>
    </xf>
    <xf numFmtId="0" fontId="80" fillId="0" borderId="0" xfId="0" applyFont="1" applyAlignment="1">
      <alignment horizontal="right" wrapText="1"/>
    </xf>
    <xf numFmtId="0" fontId="133" fillId="0" borderId="0" xfId="11" applyFont="1" applyAlignment="1">
      <alignment horizontal="right" vertical="center" wrapText="1"/>
    </xf>
    <xf numFmtId="0" fontId="66" fillId="0" borderId="0" xfId="11" applyFont="1" applyAlignment="1">
      <alignment horizontal="right" vertical="center" wrapText="1"/>
    </xf>
    <xf numFmtId="0" fontId="134" fillId="0" borderId="0" xfId="11" applyFont="1" applyAlignment="1">
      <alignment horizontal="left" vertical="center" wrapText="1"/>
    </xf>
    <xf numFmtId="0" fontId="81" fillId="0" borderId="0" xfId="11" applyFont="1" applyAlignment="1">
      <alignment horizontal="right"/>
    </xf>
    <xf numFmtId="0" fontId="81" fillId="0" borderId="0" xfId="0" applyFont="1" applyAlignment="1">
      <alignment horizontal="right"/>
    </xf>
    <xf numFmtId="0" fontId="68" fillId="0" borderId="0" xfId="0" applyFont="1" applyAlignment="1">
      <alignment horizontal="right"/>
    </xf>
    <xf numFmtId="0" fontId="8" fillId="0" borderId="0" xfId="11" applyFont="1" applyAlignment="1">
      <alignment horizontal="right"/>
    </xf>
    <xf numFmtId="0" fontId="8" fillId="0" borderId="0" xfId="0" applyFont="1" applyAlignment="1">
      <alignment horizontal="right"/>
    </xf>
    <xf numFmtId="0" fontId="82" fillId="2" borderId="0" xfId="11" applyFont="1" applyFill="1" applyAlignment="1">
      <alignment horizontal="center" vertical="center"/>
    </xf>
    <xf numFmtId="0" fontId="130" fillId="0" borderId="0" xfId="0" applyFont="1" applyAlignment="1">
      <alignment horizontal="right" vertical="center"/>
    </xf>
    <xf numFmtId="0" fontId="139" fillId="0" borderId="0" xfId="0" applyFont="1" applyAlignment="1">
      <alignment horizontal="right" vertical="center"/>
    </xf>
    <xf numFmtId="0" fontId="50" fillId="0" borderId="0" xfId="0" applyFont="1" applyAlignment="1">
      <alignment horizontal="right" vertical="center"/>
    </xf>
    <xf numFmtId="0" fontId="80" fillId="0" borderId="0" xfId="0" applyFont="1" applyAlignment="1">
      <alignment horizontal="right" vertical="center" wrapText="1"/>
    </xf>
    <xf numFmtId="0" fontId="131" fillId="0" borderId="0" xfId="0" applyFont="1" applyAlignment="1">
      <alignment horizontal="right" vertical="center"/>
    </xf>
    <xf numFmtId="0" fontId="82" fillId="6" borderId="0" xfId="0" applyFont="1" applyFill="1" applyAlignment="1">
      <alignment horizontal="center" vertical="center" wrapText="1"/>
    </xf>
    <xf numFmtId="0" fontId="51" fillId="6" borderId="0" xfId="11" applyFont="1" applyFill="1" applyBorder="1" applyAlignment="1">
      <alignment horizontal="right" vertical="center"/>
    </xf>
    <xf numFmtId="0" fontId="15" fillId="6" borderId="0" xfId="1" applyFont="1" applyFill="1" applyBorder="1" applyAlignment="1">
      <alignment horizontal="center" vertical="center"/>
    </xf>
    <xf numFmtId="0" fontId="15" fillId="2" borderId="7" xfId="6" applyFont="1" applyFill="1" applyBorder="1" applyAlignment="1">
      <alignment horizontal="center" vertical="center"/>
    </xf>
    <xf numFmtId="0" fontId="15" fillId="2" borderId="0" xfId="6" applyFont="1" applyFill="1" applyBorder="1" applyAlignment="1">
      <alignment horizontal="center" vertical="center"/>
    </xf>
    <xf numFmtId="0" fontId="15" fillId="6" borderId="10" xfId="1" applyFont="1" applyFill="1" applyBorder="1" applyAlignment="1">
      <alignment horizontal="center" vertical="center"/>
    </xf>
    <xf numFmtId="0" fontId="120" fillId="6" borderId="25" xfId="0" applyNumberFormat="1" applyFont="1" applyFill="1" applyBorder="1" applyAlignment="1">
      <alignment horizontal="center" vertical="center"/>
    </xf>
    <xf numFmtId="0" fontId="136" fillId="2" borderId="4" xfId="0" applyFont="1" applyFill="1" applyBorder="1" applyAlignment="1">
      <alignment horizontal="right"/>
    </xf>
    <xf numFmtId="0" fontId="136" fillId="2" borderId="5" xfId="0" applyFont="1" applyFill="1" applyBorder="1" applyAlignment="1">
      <alignment horizontal="right"/>
    </xf>
    <xf numFmtId="0" fontId="21" fillId="2" borderId="7" xfId="0" applyFont="1" applyFill="1" applyBorder="1" applyAlignment="1">
      <alignment horizontal="center"/>
    </xf>
    <xf numFmtId="0" fontId="21" fillId="2" borderId="0" xfId="0" applyFont="1" applyFill="1" applyBorder="1" applyAlignment="1">
      <alignment horizontal="center"/>
    </xf>
    <xf numFmtId="165" fontId="128" fillId="6" borderId="12" xfId="0" applyNumberFormat="1" applyFont="1" applyFill="1" applyBorder="1" applyAlignment="1">
      <alignment horizontal="center"/>
    </xf>
    <xf numFmtId="176" fontId="39" fillId="7" borderId="35" xfId="0" applyNumberFormat="1" applyFont="1" applyFill="1" applyBorder="1" applyAlignment="1">
      <alignment horizontal="center" vertical="center"/>
    </xf>
    <xf numFmtId="176" fontId="39" fillId="7" borderId="36" xfId="0" applyNumberFormat="1" applyFont="1" applyFill="1" applyBorder="1" applyAlignment="1">
      <alignment horizontal="center" vertical="center"/>
    </xf>
    <xf numFmtId="176" fontId="39" fillId="7" borderId="39" xfId="0" applyNumberFormat="1" applyFont="1" applyFill="1" applyBorder="1" applyAlignment="1">
      <alignment horizontal="center" vertical="center"/>
    </xf>
    <xf numFmtId="176" fontId="39" fillId="7" borderId="40" xfId="0" applyNumberFormat="1" applyFont="1" applyFill="1" applyBorder="1" applyAlignment="1">
      <alignment horizontal="center" vertical="center"/>
    </xf>
    <xf numFmtId="0" fontId="15" fillId="6" borderId="0" xfId="1" applyFont="1" applyFill="1" applyBorder="1" applyAlignment="1">
      <alignment horizontal="center" vertical="center" wrapText="1"/>
    </xf>
    <xf numFmtId="0" fontId="119" fillId="6" borderId="0" xfId="0" applyFont="1" applyFill="1" applyBorder="1" applyAlignment="1">
      <alignment horizontal="center"/>
    </xf>
    <xf numFmtId="0" fontId="15" fillId="6" borderId="10" xfId="1" applyFont="1" applyFill="1" applyBorder="1" applyAlignment="1">
      <alignment horizontal="center" vertical="center" wrapText="1"/>
    </xf>
    <xf numFmtId="0" fontId="120" fillId="6" borderId="0" xfId="0" applyFont="1" applyFill="1" applyBorder="1" applyAlignment="1">
      <alignment horizontal="center"/>
    </xf>
    <xf numFmtId="0" fontId="119" fillId="6" borderId="0" xfId="0" applyFont="1" applyFill="1" applyBorder="1" applyAlignment="1">
      <alignment horizontal="center" vertical="center"/>
    </xf>
    <xf numFmtId="0" fontId="75" fillId="7" borderId="8" xfId="0" applyFont="1" applyFill="1" applyBorder="1" applyAlignment="1">
      <alignment horizontal="center" vertical="center" wrapText="1"/>
    </xf>
    <xf numFmtId="0" fontId="75" fillId="7" borderId="41" xfId="0" applyFont="1" applyFill="1" applyBorder="1" applyAlignment="1">
      <alignment horizontal="center" vertical="center" wrapText="1"/>
    </xf>
    <xf numFmtId="0" fontId="43" fillId="7" borderId="8" xfId="0" applyFont="1" applyFill="1" applyBorder="1" applyAlignment="1">
      <alignment horizontal="center" vertical="center" wrapText="1"/>
    </xf>
    <xf numFmtId="0" fontId="43" fillId="7" borderId="41" xfId="0" applyFont="1" applyFill="1" applyBorder="1" applyAlignment="1">
      <alignment horizontal="center" vertical="center" wrapText="1"/>
    </xf>
    <xf numFmtId="0" fontId="120" fillId="6" borderId="0" xfId="0" applyFont="1" applyFill="1" applyBorder="1" applyAlignment="1">
      <alignment horizontal="center" vertical="center"/>
    </xf>
    <xf numFmtId="0" fontId="94" fillId="2" borderId="7" xfId="0" applyFont="1" applyFill="1" applyBorder="1" applyAlignment="1">
      <alignment horizontal="left" vertical="center"/>
    </xf>
    <xf numFmtId="0" fontId="94" fillId="2" borderId="0" xfId="0" applyFont="1" applyFill="1" applyBorder="1" applyAlignment="1">
      <alignment horizontal="left" vertical="center"/>
    </xf>
    <xf numFmtId="0" fontId="94" fillId="2" borderId="8" xfId="0" applyFont="1" applyFill="1" applyBorder="1" applyAlignment="1">
      <alignment horizontal="left" vertical="center"/>
    </xf>
    <xf numFmtId="0" fontId="58" fillId="0" borderId="4" xfId="0" applyFont="1" applyBorder="1" applyAlignment="1">
      <alignment horizontal="right" vertical="center"/>
    </xf>
    <xf numFmtId="0" fontId="58" fillId="0" borderId="5" xfId="0" applyFont="1" applyBorder="1" applyAlignment="1">
      <alignment horizontal="right" vertical="center"/>
    </xf>
    <xf numFmtId="0" fontId="58" fillId="0" borderId="6" xfId="0" applyFont="1" applyBorder="1" applyAlignment="1">
      <alignment horizontal="right" vertical="center"/>
    </xf>
    <xf numFmtId="0" fontId="91" fillId="9" borderId="20" xfId="1" applyFont="1" applyFill="1" applyBorder="1" applyAlignment="1">
      <alignment horizontal="center" vertical="center"/>
    </xf>
    <xf numFmtId="0" fontId="91" fillId="9" borderId="12" xfId="1" applyFont="1" applyFill="1" applyBorder="1" applyAlignment="1">
      <alignment horizontal="center" vertical="center"/>
    </xf>
    <xf numFmtId="0" fontId="91" fillId="9" borderId="21" xfId="1" applyFont="1" applyFill="1" applyBorder="1" applyAlignment="1">
      <alignment horizontal="center" vertical="center"/>
    </xf>
    <xf numFmtId="0" fontId="92" fillId="2" borderId="7" xfId="0" applyFont="1" applyFill="1" applyBorder="1" applyAlignment="1">
      <alignment horizontal="left" vertical="center" wrapText="1"/>
    </xf>
    <xf numFmtId="0" fontId="92" fillId="2" borderId="0" xfId="0" applyFont="1" applyFill="1" applyBorder="1" applyAlignment="1">
      <alignment horizontal="left" vertical="center" wrapText="1"/>
    </xf>
    <xf numFmtId="0" fontId="92" fillId="2" borderId="8" xfId="0" applyFont="1" applyFill="1" applyBorder="1" applyAlignment="1">
      <alignment horizontal="left" vertical="center" wrapText="1"/>
    </xf>
    <xf numFmtId="0" fontId="92" fillId="2" borderId="7" xfId="0" applyFont="1" applyFill="1" applyBorder="1" applyAlignment="1">
      <alignment horizontal="left" vertical="center"/>
    </xf>
    <xf numFmtId="0" fontId="92" fillId="2" borderId="0" xfId="0" applyFont="1" applyFill="1" applyBorder="1" applyAlignment="1">
      <alignment horizontal="left" vertical="center"/>
    </xf>
    <xf numFmtId="0" fontId="92" fillId="2" borderId="8" xfId="0" applyFont="1" applyFill="1" applyBorder="1" applyAlignment="1">
      <alignment horizontal="left" vertical="center"/>
    </xf>
    <xf numFmtId="0" fontId="93" fillId="2" borderId="7" xfId="0" applyFont="1" applyFill="1" applyBorder="1" applyAlignment="1">
      <alignment horizontal="left" vertical="center"/>
    </xf>
    <xf numFmtId="0" fontId="93" fillId="2" borderId="0" xfId="0" applyFont="1" applyFill="1" applyBorder="1" applyAlignment="1">
      <alignment horizontal="left" vertical="center"/>
    </xf>
    <xf numFmtId="0" fontId="93" fillId="2" borderId="8" xfId="0" applyFont="1" applyFill="1" applyBorder="1" applyAlignment="1">
      <alignment horizontal="left" vertical="center"/>
    </xf>
    <xf numFmtId="0" fontId="94" fillId="2" borderId="7" xfId="0" applyFont="1" applyFill="1" applyBorder="1" applyAlignment="1">
      <alignment horizontal="left" vertical="center" wrapText="1"/>
    </xf>
    <xf numFmtId="0" fontId="94" fillId="2" borderId="0" xfId="0" applyFont="1" applyFill="1" applyBorder="1" applyAlignment="1">
      <alignment horizontal="left" vertical="center" wrapText="1"/>
    </xf>
    <xf numFmtId="0" fontId="94" fillId="2" borderId="8" xfId="0" applyFont="1" applyFill="1" applyBorder="1" applyAlignment="1">
      <alignment horizontal="left" vertical="center" wrapText="1"/>
    </xf>
    <xf numFmtId="0" fontId="58" fillId="2" borderId="4" xfId="0" applyFont="1" applyFill="1" applyBorder="1" applyAlignment="1">
      <alignment horizontal="right" vertical="center"/>
    </xf>
    <xf numFmtId="0" fontId="58" fillId="2" borderId="5" xfId="0" applyFont="1" applyFill="1" applyBorder="1" applyAlignment="1">
      <alignment horizontal="right" vertical="center"/>
    </xf>
    <xf numFmtId="0" fontId="58" fillId="2" borderId="6" xfId="0" applyFont="1" applyFill="1" applyBorder="1" applyAlignment="1">
      <alignment horizontal="right" vertical="center"/>
    </xf>
    <xf numFmtId="0" fontId="91" fillId="9" borderId="7" xfId="0" applyFont="1" applyFill="1" applyBorder="1" applyAlignment="1">
      <alignment horizontal="center" vertical="center"/>
    </xf>
    <xf numFmtId="0" fontId="91" fillId="9" borderId="0" xfId="0" applyFont="1" applyFill="1" applyBorder="1" applyAlignment="1">
      <alignment horizontal="center" vertical="center"/>
    </xf>
    <xf numFmtId="0" fontId="91" fillId="9" borderId="8" xfId="0" applyFont="1" applyFill="1" applyBorder="1" applyAlignment="1">
      <alignment horizontal="center" vertical="center"/>
    </xf>
    <xf numFmtId="0" fontId="46" fillId="5" borderId="20" xfId="1" applyFont="1" applyFill="1" applyBorder="1" applyAlignment="1">
      <alignment horizontal="center" vertical="center"/>
    </xf>
    <xf numFmtId="0" fontId="46" fillId="5" borderId="12" xfId="1" applyFont="1" applyFill="1" applyBorder="1" applyAlignment="1">
      <alignment horizontal="center" vertical="center"/>
    </xf>
    <xf numFmtId="0" fontId="46" fillId="5" borderId="21" xfId="1" applyFont="1" applyFill="1" applyBorder="1" applyAlignment="1">
      <alignment horizontal="center" vertical="center"/>
    </xf>
    <xf numFmtId="0" fontId="100" fillId="2" borderId="7" xfId="0" applyFont="1" applyFill="1" applyBorder="1" applyAlignment="1">
      <alignment horizontal="left" vertical="center"/>
    </xf>
    <xf numFmtId="0" fontId="100" fillId="2" borderId="0" xfId="0" applyFont="1" applyFill="1" applyBorder="1" applyAlignment="1">
      <alignment horizontal="left" vertical="center"/>
    </xf>
    <xf numFmtId="0" fontId="100" fillId="2" borderId="8" xfId="0" applyFont="1" applyFill="1" applyBorder="1" applyAlignment="1">
      <alignment horizontal="left" vertical="center"/>
    </xf>
    <xf numFmtId="0" fontId="51" fillId="9" borderId="9" xfId="1" applyFont="1" applyFill="1" applyBorder="1" applyAlignment="1">
      <alignment horizontal="center" vertical="center" wrapText="1"/>
    </xf>
    <xf numFmtId="0" fontId="51" fillId="9" borderId="10" xfId="1" applyFont="1" applyFill="1" applyBorder="1" applyAlignment="1">
      <alignment horizontal="center" vertical="center" wrapText="1"/>
    </xf>
    <xf numFmtId="0" fontId="51" fillId="9" borderId="11" xfId="1" applyFont="1" applyFill="1" applyBorder="1" applyAlignment="1">
      <alignment horizontal="center" vertical="center" wrapText="1"/>
    </xf>
    <xf numFmtId="0" fontId="46" fillId="5" borderId="9" xfId="1" applyFont="1" applyFill="1" applyBorder="1" applyAlignment="1">
      <alignment horizontal="center" vertical="center"/>
    </xf>
    <xf numFmtId="0" fontId="46" fillId="5" borderId="10" xfId="1" applyFont="1" applyFill="1" applyBorder="1" applyAlignment="1">
      <alignment horizontal="center" vertical="center"/>
    </xf>
    <xf numFmtId="0" fontId="46" fillId="5" borderId="11" xfId="1" applyFont="1" applyFill="1" applyBorder="1" applyAlignment="1">
      <alignment horizontal="center" vertical="center"/>
    </xf>
    <xf numFmtId="0" fontId="51" fillId="8" borderId="20" xfId="167" applyFont="1" applyFill="1" applyBorder="1" applyAlignment="1">
      <alignment horizontal="center" vertical="center" wrapText="1"/>
    </xf>
    <xf numFmtId="0" fontId="51" fillId="8" borderId="12" xfId="167" applyFont="1" applyFill="1" applyBorder="1" applyAlignment="1">
      <alignment horizontal="center" vertical="center" wrapText="1"/>
    </xf>
    <xf numFmtId="0" fontId="58" fillId="0" borderId="5" xfId="166" applyFont="1" applyBorder="1" applyAlignment="1">
      <alignment horizontal="right" vertical="center"/>
    </xf>
    <xf numFmtId="0" fontId="58" fillId="0" borderId="6" xfId="166" applyFont="1" applyBorder="1" applyAlignment="1">
      <alignment horizontal="right" vertical="center"/>
    </xf>
    <xf numFmtId="0" fontId="46" fillId="0" borderId="7" xfId="167" applyFont="1" applyBorder="1" applyAlignment="1">
      <alignment horizontal="left" vertical="center"/>
    </xf>
    <xf numFmtId="0" fontId="46" fillId="0" borderId="0" xfId="167" applyFont="1" applyBorder="1" applyAlignment="1">
      <alignment horizontal="left" vertical="center"/>
    </xf>
    <xf numFmtId="0" fontId="57" fillId="6" borderId="20" xfId="167" applyFont="1" applyFill="1" applyBorder="1" applyAlignment="1">
      <alignment horizontal="center" vertical="center"/>
    </xf>
    <xf numFmtId="0" fontId="57" fillId="6" borderId="12" xfId="167" applyFont="1" applyFill="1" applyBorder="1" applyAlignment="1">
      <alignment horizontal="center" vertical="center"/>
    </xf>
    <xf numFmtId="0" fontId="57" fillId="6" borderId="21" xfId="167" applyFont="1" applyFill="1" applyBorder="1" applyAlignment="1">
      <alignment horizontal="center" vertical="center"/>
    </xf>
    <xf numFmtId="0" fontId="111" fillId="0" borderId="7" xfId="167" applyFont="1" applyBorder="1" applyAlignment="1">
      <alignment horizontal="left" vertical="center" wrapText="1"/>
    </xf>
    <xf numFmtId="0" fontId="111" fillId="0" borderId="0" xfId="167" applyFont="1" applyBorder="1" applyAlignment="1">
      <alignment horizontal="left" vertical="center" wrapText="1"/>
    </xf>
    <xf numFmtId="0" fontId="46" fillId="0" borderId="0" xfId="167" applyFont="1" applyFill="1" applyBorder="1" applyAlignment="1">
      <alignment horizontal="right" vertical="center"/>
    </xf>
    <xf numFmtId="0" fontId="46" fillId="0" borderId="8" xfId="167" applyFont="1" applyFill="1" applyBorder="1" applyAlignment="1">
      <alignment horizontal="right" vertical="center"/>
    </xf>
    <xf numFmtId="0" fontId="113" fillId="0" borderId="7" xfId="167" applyFont="1" applyFill="1" applyBorder="1" applyAlignment="1">
      <alignment horizontal="center" vertical="center"/>
    </xf>
    <xf numFmtId="0" fontId="113" fillId="0" borderId="0" xfId="167" applyFont="1" applyFill="1" applyBorder="1" applyAlignment="1">
      <alignment horizontal="center" vertical="center"/>
    </xf>
    <xf numFmtId="0" fontId="46" fillId="0" borderId="7" xfId="167" applyFont="1" applyBorder="1" applyAlignment="1">
      <alignment horizontal="right" vertical="center"/>
    </xf>
    <xf numFmtId="0" fontId="46" fillId="0" borderId="0" xfId="167" applyFont="1" applyBorder="1" applyAlignment="1">
      <alignment horizontal="right" vertical="center"/>
    </xf>
    <xf numFmtId="0" fontId="46" fillId="0" borderId="10" xfId="167" applyFont="1" applyFill="1" applyBorder="1" applyAlignment="1">
      <alignment horizontal="right" vertical="center"/>
    </xf>
    <xf numFmtId="0" fontId="55" fillId="0" borderId="20" xfId="167" applyFont="1" applyFill="1" applyBorder="1" applyAlignment="1">
      <alignment horizontal="center" vertical="center" wrapText="1"/>
    </xf>
    <xf numFmtId="0" fontId="55" fillId="0" borderId="12" xfId="167" applyFont="1" applyFill="1" applyBorder="1" applyAlignment="1">
      <alignment horizontal="center" vertical="center" wrapText="1"/>
    </xf>
    <xf numFmtId="0" fontId="55" fillId="0" borderId="21" xfId="167" applyFont="1" applyFill="1" applyBorder="1" applyAlignment="1">
      <alignment horizontal="center" vertical="center" wrapText="1"/>
    </xf>
    <xf numFmtId="0" fontId="46" fillId="0" borderId="7" xfId="167" applyFont="1" applyBorder="1" applyAlignment="1">
      <alignment horizontal="center" vertical="center" wrapText="1"/>
    </xf>
    <xf numFmtId="0" fontId="46" fillId="0" borderId="8" xfId="167" applyFont="1" applyBorder="1" applyAlignment="1">
      <alignment horizontal="center" vertical="center" wrapText="1"/>
    </xf>
    <xf numFmtId="0" fontId="114" fillId="0" borderId="20" xfId="167" applyFont="1" applyBorder="1" applyAlignment="1">
      <alignment horizontal="center" vertical="center"/>
    </xf>
    <xf numFmtId="0" fontId="50" fillId="0" borderId="2" xfId="167" applyFont="1" applyBorder="1" applyAlignment="1">
      <alignment horizontal="left" vertical="center"/>
    </xf>
    <xf numFmtId="0" fontId="108" fillId="0" borderId="7" xfId="167" applyFont="1" applyBorder="1" applyAlignment="1">
      <alignment horizontal="left" vertical="center" wrapText="1"/>
    </xf>
    <xf numFmtId="0" fontId="108" fillId="0" borderId="0" xfId="167" applyFont="1" applyBorder="1" applyAlignment="1">
      <alignment horizontal="left" vertical="center" wrapText="1"/>
    </xf>
    <xf numFmtId="174" fontId="112" fillId="0" borderId="22" xfId="167" applyNumberFormat="1" applyFont="1" applyBorder="1" applyAlignment="1">
      <alignment horizontal="center" vertical="center"/>
    </xf>
    <xf numFmtId="174" fontId="112" fillId="0" borderId="24" xfId="167" applyNumberFormat="1" applyFont="1" applyBorder="1" applyAlignment="1">
      <alignment horizontal="center" vertical="center"/>
    </xf>
    <xf numFmtId="174" fontId="112" fillId="0" borderId="23" xfId="167" applyNumberFormat="1" applyFont="1" applyBorder="1" applyAlignment="1">
      <alignment horizontal="center" vertical="center"/>
    </xf>
    <xf numFmtId="0" fontId="55" fillId="5" borderId="2" xfId="167" applyFont="1" applyFill="1" applyBorder="1" applyAlignment="1">
      <alignment horizontal="left" vertical="center" wrapText="1"/>
    </xf>
    <xf numFmtId="0" fontId="115" fillId="0" borderId="22" xfId="167" applyFont="1" applyBorder="1" applyAlignment="1">
      <alignment horizontal="center" vertical="center"/>
    </xf>
    <xf numFmtId="0" fontId="115" fillId="0" borderId="24" xfId="167" applyFont="1" applyBorder="1" applyAlignment="1">
      <alignment horizontal="center" vertical="center"/>
    </xf>
    <xf numFmtId="0" fontId="115" fillId="0" borderId="23" xfId="167" applyFont="1" applyBorder="1" applyAlignment="1">
      <alignment horizontal="center" vertical="center"/>
    </xf>
    <xf numFmtId="0" fontId="55" fillId="5" borderId="20" xfId="167" applyFont="1" applyFill="1" applyBorder="1" applyAlignment="1">
      <alignment horizontal="left" vertical="center" wrapText="1"/>
    </xf>
    <xf numFmtId="0" fontId="55" fillId="5" borderId="12" xfId="167" applyFont="1" applyFill="1" applyBorder="1" applyAlignment="1">
      <alignment horizontal="left" vertical="center" wrapText="1"/>
    </xf>
    <xf numFmtId="0" fontId="55" fillId="5" borderId="21" xfId="167" applyFont="1" applyFill="1" applyBorder="1" applyAlignment="1">
      <alignment horizontal="left" vertical="center" wrapText="1"/>
    </xf>
    <xf numFmtId="0" fontId="47" fillId="5" borderId="20" xfId="167" applyFont="1" applyFill="1" applyBorder="1" applyAlignment="1">
      <alignment horizontal="left" vertical="center" wrapText="1"/>
    </xf>
    <xf numFmtId="0" fontId="47" fillId="5" borderId="12" xfId="167" applyFont="1" applyFill="1" applyBorder="1" applyAlignment="1">
      <alignment horizontal="left" vertical="center" wrapText="1"/>
    </xf>
    <xf numFmtId="0" fontId="47" fillId="5" borderId="21" xfId="167" applyFont="1" applyFill="1" applyBorder="1" applyAlignment="1">
      <alignment horizontal="left" vertical="center" wrapText="1"/>
    </xf>
    <xf numFmtId="0" fontId="64" fillId="0" borderId="20" xfId="167" applyFont="1" applyFill="1" applyBorder="1" applyAlignment="1">
      <alignment horizontal="left" vertical="center"/>
    </xf>
    <xf numFmtId="0" fontId="64" fillId="0" borderId="12" xfId="167" applyFont="1" applyFill="1" applyBorder="1" applyAlignment="1">
      <alignment horizontal="left" vertical="center"/>
    </xf>
    <xf numFmtId="0" fontId="64" fillId="0" borderId="21" xfId="167" applyFont="1" applyFill="1" applyBorder="1" applyAlignment="1">
      <alignment horizontal="left" vertical="center"/>
    </xf>
    <xf numFmtId="0" fontId="64" fillId="0" borderId="0" xfId="167" applyFont="1" applyBorder="1" applyAlignment="1">
      <alignment horizontal="left" vertical="center"/>
    </xf>
    <xf numFmtId="0" fontId="47" fillId="0" borderId="0" xfId="167" applyFont="1" applyFill="1" applyBorder="1" applyAlignment="1">
      <alignment horizontal="left" vertical="center"/>
    </xf>
  </cellXfs>
  <cellStyles count="168">
    <cellStyle name="_x0007_" xfId="9"/>
    <cellStyle name="_x0007_ 2" xfId="12"/>
    <cellStyle name="_x0007_ 2 2" xfId="13"/>
    <cellStyle name="_x0007_ 3" xfId="14"/>
    <cellStyle name="_x0007_ 3 2" xfId="15"/>
    <cellStyle name="_x0007_ 4" xfId="16"/>
    <cellStyle name="_x0007_ 4 2" xfId="17"/>
    <cellStyle name="_x0007_ 5" xfId="18"/>
    <cellStyle name="_x0007__Kentatsu_Line-up_2011_12.10.10" xfId="4"/>
    <cellStyle name="_Split" xfId="8"/>
    <cellStyle name="_Split 2" xfId="19"/>
    <cellStyle name="_Лист1" xfId="20"/>
    <cellStyle name="_Лист1 2" xfId="21"/>
    <cellStyle name="Гиперссылка" xfId="11" builtinId="8"/>
    <cellStyle name="Гиперссылка 2" xfId="22"/>
    <cellStyle name="Обычный" xfId="0" builtinId="0"/>
    <cellStyle name="Обычный 10" xfId="23"/>
    <cellStyle name="Обычный 10 2" xfId="24"/>
    <cellStyle name="Обычный 10 2 2" xfId="25"/>
    <cellStyle name="Обычный 10 3" xfId="26"/>
    <cellStyle name="Обычный 11" xfId="27"/>
    <cellStyle name="Обычный 11 2" xfId="28"/>
    <cellStyle name="Обычный 11 2 2" xfId="29"/>
    <cellStyle name="Обычный 11 3" xfId="30"/>
    <cellStyle name="Обычный 12" xfId="31"/>
    <cellStyle name="Обычный 12 2" xfId="32"/>
    <cellStyle name="Обычный 12 2 2" xfId="33"/>
    <cellStyle name="Обычный 12 3" xfId="34"/>
    <cellStyle name="Обычный 13" xfId="35"/>
    <cellStyle name="Обычный 13 2" xfId="36"/>
    <cellStyle name="Обычный 14" xfId="37"/>
    <cellStyle name="Обычный 14 2" xfId="38"/>
    <cellStyle name="Обычный 15" xfId="39"/>
    <cellStyle name="Обычный 15 2" xfId="167"/>
    <cellStyle name="Обычный 2" xfId="5"/>
    <cellStyle name="Обычный 2 2" xfId="6"/>
    <cellStyle name="Обычный 2 2 2" xfId="40"/>
    <cellStyle name="Обычный 2 2 3" xfId="41"/>
    <cellStyle name="Обычный 2 2 4" xfId="42"/>
    <cellStyle name="Обычный 2 3" xfId="43"/>
    <cellStyle name="Обычный 2 4" xfId="166"/>
    <cellStyle name="Обычный 3" xfId="7"/>
    <cellStyle name="Обычный 3 2" xfId="44"/>
    <cellStyle name="Обычный 3 2 2" xfId="45"/>
    <cellStyle name="Обычный 3 2 2 2" xfId="46"/>
    <cellStyle name="Обычный 3 2 3" xfId="47"/>
    <cellStyle name="Обычный 3 3" xfId="48"/>
    <cellStyle name="Обычный 3 4" xfId="49"/>
    <cellStyle name="Обычный 3 5" xfId="50"/>
    <cellStyle name="Обычный 4" xfId="10"/>
    <cellStyle name="Обычный 4 2" xfId="51"/>
    <cellStyle name="Обычный 4 2 2" xfId="52"/>
    <cellStyle name="Обычный 4 2 2 2" xfId="53"/>
    <cellStyle name="Обычный 4 2 3" xfId="54"/>
    <cellStyle name="Обычный 4 3" xfId="55"/>
    <cellStyle name="Обычный 4 4" xfId="56"/>
    <cellStyle name="Обычный 4 5" xfId="57"/>
    <cellStyle name="Обычный 5" xfId="1"/>
    <cellStyle name="Обычный 5 2" xfId="58"/>
    <cellStyle name="Обычный 6" xfId="59"/>
    <cellStyle name="Обычный 6 2" xfId="60"/>
    <cellStyle name="Обычный 6 2 2" xfId="61"/>
    <cellStyle name="Обычный 6 3" xfId="62"/>
    <cellStyle name="Обычный 6 4" xfId="63"/>
    <cellStyle name="Обычный 6 4 2" xfId="64"/>
    <cellStyle name="Обычный 6 5" xfId="65"/>
    <cellStyle name="Обычный 7" xfId="66"/>
    <cellStyle name="Обычный 7 2" xfId="67"/>
    <cellStyle name="Обычный 8" xfId="68"/>
    <cellStyle name="Обычный 8 2" xfId="69"/>
    <cellStyle name="Обычный 9" xfId="70"/>
    <cellStyle name="Обычный 9 2" xfId="71"/>
    <cellStyle name="Обычный 9 2 2" xfId="72"/>
    <cellStyle name="Обычный 9 2 2 2" xfId="73"/>
    <cellStyle name="Обычный 9 2 3" xfId="74"/>
    <cellStyle name="Обычный 9 3" xfId="75"/>
    <cellStyle name="Обычный 9 3 2" xfId="76"/>
    <cellStyle name="Обычный 9 4" xfId="77"/>
    <cellStyle name="Процентный 2" xfId="78"/>
    <cellStyle name="Процентный 2 2" xfId="79"/>
    <cellStyle name="Процентный 2 2 2" xfId="80"/>
    <cellStyle name="Процентный 2 2 2 2" xfId="81"/>
    <cellStyle name="Процентный 2 2 3" xfId="82"/>
    <cellStyle name="Процентный 3" xfId="83"/>
    <cellStyle name="Процентный 4" xfId="84"/>
    <cellStyle name="Процентный 5" xfId="85"/>
    <cellStyle name="Процентный 5 2" xfId="86"/>
    <cellStyle name="Процентный 6" xfId="87"/>
    <cellStyle name="Процентный 6 2" xfId="88"/>
    <cellStyle name="Процентный 7" xfId="89"/>
    <cellStyle name="Стиль 1" xfId="2"/>
    <cellStyle name="Стиль 1 2" xfId="90"/>
    <cellStyle name="Стиль 1 2 2" xfId="91"/>
    <cellStyle name="Стиль 1 3" xfId="3"/>
    <cellStyle name="Стиль 1 3 2" xfId="92"/>
    <cellStyle name="Стиль 1 4" xfId="93"/>
    <cellStyle name="Стиль 1 4 2" xfId="94"/>
    <cellStyle name="Стиль 1 4 3" xfId="95"/>
    <cellStyle name="Стиль 1 5" xfId="96"/>
    <cellStyle name="Финансовый [0] 2" xfId="97"/>
    <cellStyle name="Финансовый 10" xfId="98"/>
    <cellStyle name="Финансовый 11" xfId="99"/>
    <cellStyle name="Финансовый 12" xfId="100"/>
    <cellStyle name="Финансовый 13" xfId="101"/>
    <cellStyle name="Финансовый 14" xfId="102"/>
    <cellStyle name="Финансовый 15" xfId="103"/>
    <cellStyle name="Финансовый 2" xfId="104"/>
    <cellStyle name="Финансовый 2 2" xfId="105"/>
    <cellStyle name="Финансовый 2 2 2" xfId="106"/>
    <cellStyle name="Финансовый 2 2 2 2" xfId="107"/>
    <cellStyle name="Финансовый 2 2 3" xfId="108"/>
    <cellStyle name="Финансовый 3" xfId="109"/>
    <cellStyle name="Финансовый 3 2" xfId="110"/>
    <cellStyle name="Финансовый 3 2 2" xfId="111"/>
    <cellStyle name="Финансовый 3 2 2 2" xfId="112"/>
    <cellStyle name="Финансовый 3 2 3" xfId="113"/>
    <cellStyle name="Финансовый 4" xfId="114"/>
    <cellStyle name="Финансовый 4 2" xfId="115"/>
    <cellStyle name="Финансовый 4 2 2" xfId="116"/>
    <cellStyle name="Финансовый 4 3" xfId="117"/>
    <cellStyle name="Финансовый 5" xfId="118"/>
    <cellStyle name="Финансовый 6" xfId="119"/>
    <cellStyle name="Финансовый 7" xfId="120"/>
    <cellStyle name="Финансовый 8" xfId="121"/>
    <cellStyle name="Финансовый 9" xfId="122"/>
    <cellStyle name="千位分隔 2" xfId="123"/>
    <cellStyle name="千位分隔 2 2" xfId="124"/>
    <cellStyle name="常规 10" xfId="125"/>
    <cellStyle name="常规 10 2" xfId="126"/>
    <cellStyle name="常规 2" xfId="127"/>
    <cellStyle name="常规 2 2" xfId="128"/>
    <cellStyle name="常规 2 2 2" xfId="129"/>
    <cellStyle name="常规 2 2 3" xfId="130"/>
    <cellStyle name="常规 2 2 4" xfId="131"/>
    <cellStyle name="常规 2 3" xfId="132"/>
    <cellStyle name="常规 2 3 2" xfId="133"/>
    <cellStyle name="常规 2 4" xfId="134"/>
    <cellStyle name="常规 2 4 2" xfId="135"/>
    <cellStyle name="常规 2 5" xfId="136"/>
    <cellStyle name="常规 2 54 18" xfId="137"/>
    <cellStyle name="常规 2 54 18 2" xfId="138"/>
    <cellStyle name="常规 2 54 18 2 2" xfId="139"/>
    <cellStyle name="常规 2 54 18 3" xfId="140"/>
    <cellStyle name="常规 2 6" xfId="141"/>
    <cellStyle name="常规 20 7" xfId="142"/>
    <cellStyle name="常规 3" xfId="143"/>
    <cellStyle name="常规 3 2" xfId="144"/>
    <cellStyle name="常规 3 2 2" xfId="145"/>
    <cellStyle name="常规 3 3" xfId="146"/>
    <cellStyle name="常规 3 4" xfId="147"/>
    <cellStyle name="常规 3 6 2" xfId="148"/>
    <cellStyle name="常规 3 6 2 2" xfId="149"/>
    <cellStyle name="常规 3 6 2 3" xfId="150"/>
    <cellStyle name="常规 3 6 2 3 2" xfId="151"/>
    <cellStyle name="常规 3 6 2 4" xfId="152"/>
    <cellStyle name="常规 4" xfId="153"/>
    <cellStyle name="常规 4 2" xfId="154"/>
    <cellStyle name="常规 4 2 2" xfId="155"/>
    <cellStyle name="常规 4 3" xfId="156"/>
    <cellStyle name="常规 5" xfId="157"/>
    <cellStyle name="常规 5 2" xfId="158"/>
    <cellStyle name="常规 5 2 2" xfId="159"/>
    <cellStyle name="常规 5 3" xfId="160"/>
    <cellStyle name="常规_07年商用型谱8。8" xfId="161"/>
    <cellStyle name="样式 1" xfId="162"/>
    <cellStyle name="样式 1 2" xfId="163"/>
    <cellStyle name="百分比 2" xfId="164"/>
    <cellStyle name="百分比 2 2" xfId="165"/>
  </cellStyles>
  <dxfs count="8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Medium9"/>
  <colors>
    <mruColors>
      <color rgb="FF0066FF"/>
      <color rgb="FF66CCFF"/>
      <color rgb="FF33CCFF"/>
      <color rgb="FF0099FF"/>
      <color rgb="FF3399FF"/>
      <color rgb="FF0000CC"/>
      <color rgb="FF0033CC"/>
      <color rgb="FFFFFFCC"/>
      <color rgb="FFFF9933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13" Type="http://schemas.openxmlformats.org/officeDocument/2006/relationships/image" Target="../media/image8.png"/><Relationship Id="rId3" Type="http://schemas.openxmlformats.org/officeDocument/2006/relationships/image" Target="../media/image2.jpeg"/><Relationship Id="rId7" Type="http://schemas.openxmlformats.org/officeDocument/2006/relationships/hyperlink" Target="https://www.daichi.ru/upload/uf/5c4/5c466d2bf17875442ddca1f3869b8d24.pdf" TargetMode="External"/><Relationship Id="rId12" Type="http://schemas.openxmlformats.org/officeDocument/2006/relationships/hyperlink" Target="#'&#1059;&#1089;&#1083;&#1091;&#1075;&#1080; &#1044;&#1040;&#1048;&#1063;&#1048;'!A1"/><Relationship Id="rId2" Type="http://schemas.openxmlformats.org/officeDocument/2006/relationships/image" Target="../media/image1.png"/><Relationship Id="rId1" Type="http://schemas.openxmlformats.org/officeDocument/2006/relationships/hyperlink" Target="https://b2b.daichi.ru/" TargetMode="External"/><Relationship Id="rId6" Type="http://schemas.openxmlformats.org/officeDocument/2006/relationships/image" Target="../media/image4.emf"/><Relationship Id="rId11" Type="http://schemas.openxmlformats.org/officeDocument/2006/relationships/hyperlink" Target="#'SPLIT &amp; AIR'!A1"/><Relationship Id="rId5" Type="http://schemas.openxmlformats.org/officeDocument/2006/relationships/hyperlink" Target="https://www.daichi.ru/upload/uf/25b/25b1d45024d65415387a356056d2d975.pdf" TargetMode="External"/><Relationship Id="rId10" Type="http://schemas.openxmlformats.org/officeDocument/2006/relationships/image" Target="../media/image7.emf"/><Relationship Id="rId4" Type="http://schemas.openxmlformats.org/officeDocument/2006/relationships/image" Target="../media/image3.jpeg"/><Relationship Id="rId9" Type="http://schemas.openxmlformats.org/officeDocument/2006/relationships/image" Target="../media/image6.png"/><Relationship Id="rId14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3.png"/><Relationship Id="rId7" Type="http://schemas.openxmlformats.org/officeDocument/2006/relationships/image" Target="../media/image126.png"/><Relationship Id="rId2" Type="http://schemas.openxmlformats.org/officeDocument/2006/relationships/image" Target="../media/image122.emf"/><Relationship Id="rId1" Type="http://schemas.openxmlformats.org/officeDocument/2006/relationships/image" Target="../media/image121.png"/><Relationship Id="rId6" Type="http://schemas.openxmlformats.org/officeDocument/2006/relationships/image" Target="../media/image120.png"/><Relationship Id="rId5" Type="http://schemas.openxmlformats.org/officeDocument/2006/relationships/image" Target="../media/image125.png"/><Relationship Id="rId4" Type="http://schemas.openxmlformats.org/officeDocument/2006/relationships/image" Target="../media/image12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2.png"/><Relationship Id="rId18" Type="http://schemas.openxmlformats.org/officeDocument/2006/relationships/image" Target="../media/image27.png"/><Relationship Id="rId26" Type="http://schemas.openxmlformats.org/officeDocument/2006/relationships/image" Target="../media/image34.png"/><Relationship Id="rId3" Type="http://schemas.openxmlformats.org/officeDocument/2006/relationships/image" Target="../media/image12.png"/><Relationship Id="rId21" Type="http://schemas.openxmlformats.org/officeDocument/2006/relationships/image" Target="../media/image30.png"/><Relationship Id="rId34" Type="http://schemas.openxmlformats.org/officeDocument/2006/relationships/image" Target="../media/image42.jpe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5" Type="http://schemas.openxmlformats.org/officeDocument/2006/relationships/image" Target="../media/image33.png"/><Relationship Id="rId33" Type="http://schemas.openxmlformats.org/officeDocument/2006/relationships/image" Target="../media/image41.png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20" Type="http://schemas.openxmlformats.org/officeDocument/2006/relationships/image" Target="../media/image29.png"/><Relationship Id="rId29" Type="http://schemas.openxmlformats.org/officeDocument/2006/relationships/image" Target="../media/image37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24" Type="http://schemas.openxmlformats.org/officeDocument/2006/relationships/image" Target="../media/image32.png"/><Relationship Id="rId32" Type="http://schemas.openxmlformats.org/officeDocument/2006/relationships/image" Target="../media/image40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23" Type="http://schemas.openxmlformats.org/officeDocument/2006/relationships/image" Target="../media/image31.jpeg"/><Relationship Id="rId28" Type="http://schemas.openxmlformats.org/officeDocument/2006/relationships/image" Target="../media/image36.png"/><Relationship Id="rId36" Type="http://schemas.openxmlformats.org/officeDocument/2006/relationships/image" Target="../media/image44.jpeg"/><Relationship Id="rId10" Type="http://schemas.openxmlformats.org/officeDocument/2006/relationships/image" Target="../media/image19.png"/><Relationship Id="rId19" Type="http://schemas.openxmlformats.org/officeDocument/2006/relationships/image" Target="../media/image28.png"/><Relationship Id="rId31" Type="http://schemas.openxmlformats.org/officeDocument/2006/relationships/image" Target="../media/image39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6.png"/><Relationship Id="rId27" Type="http://schemas.openxmlformats.org/officeDocument/2006/relationships/image" Target="../media/image35.png"/><Relationship Id="rId30" Type="http://schemas.openxmlformats.org/officeDocument/2006/relationships/image" Target="../media/image38.png"/><Relationship Id="rId35" Type="http://schemas.openxmlformats.org/officeDocument/2006/relationships/image" Target="../media/image4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53.png"/><Relationship Id="rId18" Type="http://schemas.openxmlformats.org/officeDocument/2006/relationships/image" Target="../media/image6.png"/><Relationship Id="rId26" Type="http://schemas.openxmlformats.org/officeDocument/2006/relationships/image" Target="../media/image23.png"/><Relationship Id="rId3" Type="http://schemas.openxmlformats.org/officeDocument/2006/relationships/image" Target="../media/image14.png"/><Relationship Id="rId21" Type="http://schemas.openxmlformats.org/officeDocument/2006/relationships/image" Target="../media/image55.png"/><Relationship Id="rId7" Type="http://schemas.openxmlformats.org/officeDocument/2006/relationships/image" Target="../media/image49.png"/><Relationship Id="rId12" Type="http://schemas.openxmlformats.org/officeDocument/2006/relationships/image" Target="../media/image13.png"/><Relationship Id="rId17" Type="http://schemas.openxmlformats.org/officeDocument/2006/relationships/image" Target="../media/image36.png"/><Relationship Id="rId25" Type="http://schemas.openxmlformats.org/officeDocument/2006/relationships/image" Target="../media/image19.png"/><Relationship Id="rId2" Type="http://schemas.openxmlformats.org/officeDocument/2006/relationships/image" Target="../media/image15.png"/><Relationship Id="rId16" Type="http://schemas.openxmlformats.org/officeDocument/2006/relationships/image" Target="../media/image35.png"/><Relationship Id="rId20" Type="http://schemas.openxmlformats.org/officeDocument/2006/relationships/image" Target="../media/image31.jpeg"/><Relationship Id="rId1" Type="http://schemas.openxmlformats.org/officeDocument/2006/relationships/image" Target="../media/image45.png"/><Relationship Id="rId6" Type="http://schemas.openxmlformats.org/officeDocument/2006/relationships/image" Target="../media/image48.png"/><Relationship Id="rId11" Type="http://schemas.openxmlformats.org/officeDocument/2006/relationships/image" Target="../media/image52.png"/><Relationship Id="rId24" Type="http://schemas.openxmlformats.org/officeDocument/2006/relationships/image" Target="../media/image32.png"/><Relationship Id="rId5" Type="http://schemas.openxmlformats.org/officeDocument/2006/relationships/image" Target="../media/image47.png"/><Relationship Id="rId15" Type="http://schemas.openxmlformats.org/officeDocument/2006/relationships/image" Target="../media/image34.png"/><Relationship Id="rId23" Type="http://schemas.openxmlformats.org/officeDocument/2006/relationships/image" Target="../media/image30.png"/><Relationship Id="rId28" Type="http://schemas.openxmlformats.org/officeDocument/2006/relationships/image" Target="../media/image44.jpeg"/><Relationship Id="rId10" Type="http://schemas.openxmlformats.org/officeDocument/2006/relationships/image" Target="../media/image51.png"/><Relationship Id="rId19" Type="http://schemas.openxmlformats.org/officeDocument/2006/relationships/image" Target="../media/image20.png"/><Relationship Id="rId4" Type="http://schemas.openxmlformats.org/officeDocument/2006/relationships/image" Target="../media/image46.png"/><Relationship Id="rId9" Type="http://schemas.openxmlformats.org/officeDocument/2006/relationships/image" Target="../media/image50.png"/><Relationship Id="rId14" Type="http://schemas.openxmlformats.org/officeDocument/2006/relationships/image" Target="../media/image54.png"/><Relationship Id="rId22" Type="http://schemas.openxmlformats.org/officeDocument/2006/relationships/image" Target="../media/image22.png"/><Relationship Id="rId27" Type="http://schemas.openxmlformats.org/officeDocument/2006/relationships/image" Target="../media/image4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36.png"/><Relationship Id="rId3" Type="http://schemas.openxmlformats.org/officeDocument/2006/relationships/image" Target="../media/image58.png"/><Relationship Id="rId7" Type="http://schemas.openxmlformats.org/officeDocument/2006/relationships/image" Target="../media/image52.png"/><Relationship Id="rId12" Type="http://schemas.openxmlformats.org/officeDocument/2006/relationships/image" Target="../media/image35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Relationship Id="rId6" Type="http://schemas.openxmlformats.org/officeDocument/2006/relationships/image" Target="../media/image60.png"/><Relationship Id="rId11" Type="http://schemas.openxmlformats.org/officeDocument/2006/relationships/image" Target="../media/image34.png"/><Relationship Id="rId5" Type="http://schemas.openxmlformats.org/officeDocument/2006/relationships/image" Target="../media/image50.png"/><Relationship Id="rId10" Type="http://schemas.openxmlformats.org/officeDocument/2006/relationships/image" Target="../media/image54.png"/><Relationship Id="rId4" Type="http://schemas.openxmlformats.org/officeDocument/2006/relationships/image" Target="../media/image59.png"/><Relationship Id="rId9" Type="http://schemas.openxmlformats.org/officeDocument/2006/relationships/image" Target="../media/image53.png"/><Relationship Id="rId14" Type="http://schemas.openxmlformats.org/officeDocument/2006/relationships/image" Target="../media/image3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13" Type="http://schemas.openxmlformats.org/officeDocument/2006/relationships/image" Target="../media/image54.png"/><Relationship Id="rId18" Type="http://schemas.openxmlformats.org/officeDocument/2006/relationships/image" Target="../media/image62.emf"/><Relationship Id="rId3" Type="http://schemas.openxmlformats.org/officeDocument/2006/relationships/image" Target="../media/image58.png"/><Relationship Id="rId21" Type="http://schemas.openxmlformats.org/officeDocument/2006/relationships/image" Target="../media/image65.png"/><Relationship Id="rId7" Type="http://schemas.openxmlformats.org/officeDocument/2006/relationships/image" Target="../media/image60.png"/><Relationship Id="rId12" Type="http://schemas.openxmlformats.org/officeDocument/2006/relationships/image" Target="../media/image53.png"/><Relationship Id="rId17" Type="http://schemas.openxmlformats.org/officeDocument/2006/relationships/image" Target="../media/image32.png"/><Relationship Id="rId2" Type="http://schemas.openxmlformats.org/officeDocument/2006/relationships/image" Target="../media/image57.png"/><Relationship Id="rId16" Type="http://schemas.openxmlformats.org/officeDocument/2006/relationships/image" Target="../media/image36.png"/><Relationship Id="rId20" Type="http://schemas.openxmlformats.org/officeDocument/2006/relationships/image" Target="../media/image64.emf"/><Relationship Id="rId1" Type="http://schemas.openxmlformats.org/officeDocument/2006/relationships/image" Target="../media/image56.png"/><Relationship Id="rId6" Type="http://schemas.openxmlformats.org/officeDocument/2006/relationships/image" Target="../media/image50.png"/><Relationship Id="rId11" Type="http://schemas.openxmlformats.org/officeDocument/2006/relationships/image" Target="../media/image6.png"/><Relationship Id="rId24" Type="http://schemas.openxmlformats.org/officeDocument/2006/relationships/image" Target="../media/image68.jpeg"/><Relationship Id="rId5" Type="http://schemas.openxmlformats.org/officeDocument/2006/relationships/image" Target="../media/image51.png"/><Relationship Id="rId15" Type="http://schemas.openxmlformats.org/officeDocument/2006/relationships/image" Target="../media/image35.png"/><Relationship Id="rId23" Type="http://schemas.openxmlformats.org/officeDocument/2006/relationships/image" Target="../media/image67.jpeg"/><Relationship Id="rId10" Type="http://schemas.openxmlformats.org/officeDocument/2006/relationships/image" Target="../media/image45.png"/><Relationship Id="rId19" Type="http://schemas.openxmlformats.org/officeDocument/2006/relationships/image" Target="../media/image63.emf"/><Relationship Id="rId4" Type="http://schemas.openxmlformats.org/officeDocument/2006/relationships/image" Target="../media/image59.png"/><Relationship Id="rId9" Type="http://schemas.openxmlformats.org/officeDocument/2006/relationships/image" Target="../media/image61.png"/><Relationship Id="rId14" Type="http://schemas.openxmlformats.org/officeDocument/2006/relationships/image" Target="../media/image34.png"/><Relationship Id="rId22" Type="http://schemas.openxmlformats.org/officeDocument/2006/relationships/image" Target="../media/image6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13" Type="http://schemas.openxmlformats.org/officeDocument/2006/relationships/image" Target="../media/image79.png"/><Relationship Id="rId18" Type="http://schemas.openxmlformats.org/officeDocument/2006/relationships/image" Target="../media/image53.png"/><Relationship Id="rId3" Type="http://schemas.openxmlformats.org/officeDocument/2006/relationships/image" Target="../media/image71.png"/><Relationship Id="rId21" Type="http://schemas.openxmlformats.org/officeDocument/2006/relationships/image" Target="../media/image36.png"/><Relationship Id="rId7" Type="http://schemas.openxmlformats.org/officeDocument/2006/relationships/image" Target="../media/image51.png"/><Relationship Id="rId12" Type="http://schemas.openxmlformats.org/officeDocument/2006/relationships/image" Target="../media/image78.png"/><Relationship Id="rId17" Type="http://schemas.openxmlformats.org/officeDocument/2006/relationships/image" Target="../media/image6.png"/><Relationship Id="rId2" Type="http://schemas.openxmlformats.org/officeDocument/2006/relationships/image" Target="../media/image70.png"/><Relationship Id="rId16" Type="http://schemas.openxmlformats.org/officeDocument/2006/relationships/image" Target="../media/image82.png"/><Relationship Id="rId20" Type="http://schemas.openxmlformats.org/officeDocument/2006/relationships/image" Target="../media/image35.png"/><Relationship Id="rId1" Type="http://schemas.openxmlformats.org/officeDocument/2006/relationships/image" Target="../media/image69.png"/><Relationship Id="rId6" Type="http://schemas.openxmlformats.org/officeDocument/2006/relationships/image" Target="../media/image50.png"/><Relationship Id="rId11" Type="http://schemas.openxmlformats.org/officeDocument/2006/relationships/image" Target="../media/image77.png"/><Relationship Id="rId5" Type="http://schemas.openxmlformats.org/officeDocument/2006/relationships/image" Target="../media/image73.png"/><Relationship Id="rId15" Type="http://schemas.openxmlformats.org/officeDocument/2006/relationships/image" Target="../media/image81.png"/><Relationship Id="rId23" Type="http://schemas.openxmlformats.org/officeDocument/2006/relationships/image" Target="../media/image32.png"/><Relationship Id="rId10" Type="http://schemas.openxmlformats.org/officeDocument/2006/relationships/image" Target="../media/image76.png"/><Relationship Id="rId19" Type="http://schemas.openxmlformats.org/officeDocument/2006/relationships/image" Target="../media/image34.png"/><Relationship Id="rId4" Type="http://schemas.openxmlformats.org/officeDocument/2006/relationships/image" Target="../media/image72.png"/><Relationship Id="rId9" Type="http://schemas.openxmlformats.org/officeDocument/2006/relationships/image" Target="../media/image75.png"/><Relationship Id="rId14" Type="http://schemas.openxmlformats.org/officeDocument/2006/relationships/image" Target="../media/image80.png"/><Relationship Id="rId22" Type="http://schemas.openxmlformats.org/officeDocument/2006/relationships/image" Target="../media/image5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png"/><Relationship Id="rId13" Type="http://schemas.openxmlformats.org/officeDocument/2006/relationships/image" Target="../media/image6.png"/><Relationship Id="rId18" Type="http://schemas.openxmlformats.org/officeDocument/2006/relationships/image" Target="../media/image99.png"/><Relationship Id="rId3" Type="http://schemas.openxmlformats.org/officeDocument/2006/relationships/image" Target="../media/image85.png"/><Relationship Id="rId7" Type="http://schemas.openxmlformats.org/officeDocument/2006/relationships/image" Target="../media/image89.png"/><Relationship Id="rId12" Type="http://schemas.openxmlformats.org/officeDocument/2006/relationships/image" Target="../media/image94.png"/><Relationship Id="rId17" Type="http://schemas.openxmlformats.org/officeDocument/2006/relationships/image" Target="../media/image98.png"/><Relationship Id="rId2" Type="http://schemas.openxmlformats.org/officeDocument/2006/relationships/image" Target="../media/image84.png"/><Relationship Id="rId16" Type="http://schemas.openxmlformats.org/officeDocument/2006/relationships/image" Target="../media/image97.png"/><Relationship Id="rId20" Type="http://schemas.openxmlformats.org/officeDocument/2006/relationships/image" Target="../media/image32.png"/><Relationship Id="rId1" Type="http://schemas.openxmlformats.org/officeDocument/2006/relationships/image" Target="../media/image83.png"/><Relationship Id="rId6" Type="http://schemas.openxmlformats.org/officeDocument/2006/relationships/image" Target="../media/image88.png"/><Relationship Id="rId11" Type="http://schemas.openxmlformats.org/officeDocument/2006/relationships/image" Target="../media/image93.png"/><Relationship Id="rId5" Type="http://schemas.openxmlformats.org/officeDocument/2006/relationships/image" Target="../media/image87.png"/><Relationship Id="rId15" Type="http://schemas.openxmlformats.org/officeDocument/2006/relationships/image" Target="../media/image96.png"/><Relationship Id="rId10" Type="http://schemas.openxmlformats.org/officeDocument/2006/relationships/image" Target="../media/image92.png"/><Relationship Id="rId19" Type="http://schemas.openxmlformats.org/officeDocument/2006/relationships/image" Target="../media/image100.png"/><Relationship Id="rId4" Type="http://schemas.openxmlformats.org/officeDocument/2006/relationships/image" Target="../media/image86.png"/><Relationship Id="rId9" Type="http://schemas.openxmlformats.org/officeDocument/2006/relationships/image" Target="../media/image91.png"/><Relationship Id="rId14" Type="http://schemas.openxmlformats.org/officeDocument/2006/relationships/image" Target="../media/image9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02.png"/><Relationship Id="rId1" Type="http://schemas.openxmlformats.org/officeDocument/2006/relationships/image" Target="../media/image101.png"/><Relationship Id="rId4" Type="http://schemas.openxmlformats.org/officeDocument/2006/relationships/image" Target="../media/image3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emf"/><Relationship Id="rId13" Type="http://schemas.openxmlformats.org/officeDocument/2006/relationships/image" Target="../media/image115.png"/><Relationship Id="rId18" Type="http://schemas.openxmlformats.org/officeDocument/2006/relationships/image" Target="../media/image120.png"/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12" Type="http://schemas.openxmlformats.org/officeDocument/2006/relationships/image" Target="../media/image114.emf"/><Relationship Id="rId17" Type="http://schemas.openxmlformats.org/officeDocument/2006/relationships/image" Target="../media/image119.png"/><Relationship Id="rId2" Type="http://schemas.openxmlformats.org/officeDocument/2006/relationships/image" Target="../media/image104.png"/><Relationship Id="rId16" Type="http://schemas.openxmlformats.org/officeDocument/2006/relationships/image" Target="../media/image118.png"/><Relationship Id="rId1" Type="http://schemas.openxmlformats.org/officeDocument/2006/relationships/image" Target="../media/image103.png"/><Relationship Id="rId6" Type="http://schemas.openxmlformats.org/officeDocument/2006/relationships/image" Target="../media/image108.png"/><Relationship Id="rId11" Type="http://schemas.openxmlformats.org/officeDocument/2006/relationships/image" Target="../media/image113.emf"/><Relationship Id="rId5" Type="http://schemas.openxmlformats.org/officeDocument/2006/relationships/image" Target="../media/image107.png"/><Relationship Id="rId15" Type="http://schemas.openxmlformats.org/officeDocument/2006/relationships/image" Target="../media/image117.png"/><Relationship Id="rId10" Type="http://schemas.openxmlformats.org/officeDocument/2006/relationships/image" Target="../media/image112.emf"/><Relationship Id="rId4" Type="http://schemas.openxmlformats.org/officeDocument/2006/relationships/image" Target="../media/image106.png"/><Relationship Id="rId9" Type="http://schemas.openxmlformats.org/officeDocument/2006/relationships/image" Target="../media/image111.emf"/><Relationship Id="rId14" Type="http://schemas.openxmlformats.org/officeDocument/2006/relationships/image" Target="../media/image1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438385</xdr:colOff>
      <xdr:row>28</xdr:row>
      <xdr:rowOff>43965</xdr:rowOff>
    </xdr:from>
    <xdr:to>
      <xdr:col>6</xdr:col>
      <xdr:colOff>2515</xdr:colOff>
      <xdr:row>31</xdr:row>
      <xdr:rowOff>52370</xdr:rowOff>
    </xdr:to>
    <xdr:pic>
      <xdr:nvPicPr>
        <xdr:cNvPr id="2" name="Picture 2" descr="C:\Users\dgnezdilov\Downloads\frame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8326" y="5265906"/>
          <a:ext cx="764093" cy="747994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53860</xdr:colOff>
      <xdr:row>22</xdr:row>
      <xdr:rowOff>198441</xdr:rowOff>
    </xdr:from>
    <xdr:to>
      <xdr:col>8</xdr:col>
      <xdr:colOff>380844</xdr:colOff>
      <xdr:row>24</xdr:row>
      <xdr:rowOff>64768</xdr:rowOff>
    </xdr:to>
    <xdr:pic>
      <xdr:nvPicPr>
        <xdr:cNvPr id="9" name="Рисунок 8" descr="https://yt3.ggpht.com/a/AGF-l7_GgQWqYDfKoZ1Mwzlrxmn0f4R1xFulV6tbqg=s900-c-k-c0xffffffff-no-rj-mo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7548" y="4639472"/>
          <a:ext cx="326984" cy="318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589644</xdr:colOff>
      <xdr:row>64</xdr:row>
      <xdr:rowOff>90715</xdr:rowOff>
    </xdr:from>
    <xdr:to>
      <xdr:col>12</xdr:col>
      <xdr:colOff>308842</xdr:colOff>
      <xdr:row>66</xdr:row>
      <xdr:rowOff>51856</xdr:rowOff>
    </xdr:to>
    <xdr:pic>
      <xdr:nvPicPr>
        <xdr:cNvPr id="11" name="Рисунок 10" descr="https://yt3.ggpht.com/a/AGF-l7_GgQWqYDfKoZ1Mwzlrxmn0f4R1xFulV6tbqg=s900-c-k-c0xffffffff-no-rj-mo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8715" y="10931072"/>
          <a:ext cx="326984" cy="32399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 editAs="oneCell">
    <xdr:from>
      <xdr:col>6</xdr:col>
      <xdr:colOff>208643</xdr:colOff>
      <xdr:row>64</xdr:row>
      <xdr:rowOff>99785</xdr:rowOff>
    </xdr:from>
    <xdr:to>
      <xdr:col>6</xdr:col>
      <xdr:colOff>535627</xdr:colOff>
      <xdr:row>66</xdr:row>
      <xdr:rowOff>60926</xdr:rowOff>
    </xdr:to>
    <xdr:pic>
      <xdr:nvPicPr>
        <xdr:cNvPr id="12" name="Рисунок 11" descr="https://yt3.ggpht.com/a/AGF-l7_GgQWqYDfKoZ1Mwzlrxmn0f4R1xFulV6tbqg=s900-c-k-c0xffffffff-no-rj-mo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9214" y="10940142"/>
          <a:ext cx="326984" cy="32399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 editAs="oneCell">
    <xdr:from>
      <xdr:col>1</xdr:col>
      <xdr:colOff>9071</xdr:colOff>
      <xdr:row>21</xdr:row>
      <xdr:rowOff>127000</xdr:rowOff>
    </xdr:from>
    <xdr:to>
      <xdr:col>2</xdr:col>
      <xdr:colOff>279821</xdr:colOff>
      <xdr:row>26</xdr:row>
      <xdr:rowOff>79222</xdr:rowOff>
    </xdr:to>
    <xdr:pic>
      <xdr:nvPicPr>
        <xdr:cNvPr id="16" name="Рисунок 15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14" y="4345214"/>
          <a:ext cx="878536" cy="86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66699</xdr:colOff>
      <xdr:row>35</xdr:row>
      <xdr:rowOff>24548</xdr:rowOff>
    </xdr:from>
    <xdr:to>
      <xdr:col>2</xdr:col>
      <xdr:colOff>252347</xdr:colOff>
      <xdr:row>42</xdr:row>
      <xdr:rowOff>217261</xdr:rowOff>
    </xdr:to>
    <xdr:pic>
      <xdr:nvPicPr>
        <xdr:cNvPr id="19" name="Рисунок 18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99" y="6262489"/>
          <a:ext cx="880413" cy="855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22413</xdr:colOff>
      <xdr:row>1</xdr:row>
      <xdr:rowOff>8004</xdr:rowOff>
    </xdr:from>
    <xdr:to>
      <xdr:col>6</xdr:col>
      <xdr:colOff>187030</xdr:colOff>
      <xdr:row>5</xdr:row>
      <xdr:rowOff>87129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0854" y="198504"/>
          <a:ext cx="3190205" cy="885949"/>
        </a:xfrm>
        <a:prstGeom prst="rect">
          <a:avLst/>
        </a:prstGeom>
      </xdr:spPr>
    </xdr:pic>
    <xdr:clientData/>
  </xdr:twoCellAnchor>
  <xdr:twoCellAnchor editAs="oneCell">
    <xdr:from>
      <xdr:col>1</xdr:col>
      <xdr:colOff>142480</xdr:colOff>
      <xdr:row>15</xdr:row>
      <xdr:rowOff>18944</xdr:rowOff>
    </xdr:from>
    <xdr:to>
      <xdr:col>2</xdr:col>
      <xdr:colOff>330111</xdr:colOff>
      <xdr:row>17</xdr:row>
      <xdr:rowOff>189150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55" y="2955819"/>
          <a:ext cx="775006" cy="551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27213</xdr:colOff>
      <xdr:row>45</xdr:row>
      <xdr:rowOff>9</xdr:rowOff>
    </xdr:from>
    <xdr:to>
      <xdr:col>11</xdr:col>
      <xdr:colOff>580572</xdr:colOff>
      <xdr:row>48</xdr:row>
      <xdr:rowOff>149688</xdr:rowOff>
    </xdr:to>
    <xdr:sp macro="" textlink="">
      <xdr:nvSpPr>
        <xdr:cNvPr id="15" name="TextBox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27213" y="7483938"/>
          <a:ext cx="6912430" cy="603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4400" b="1">
              <a:solidFill>
                <a:srgbClr val="00B0F0"/>
              </a:solidFill>
            </a:rPr>
            <a:t>НЕ</a:t>
          </a:r>
          <a:r>
            <a:rPr lang="ru-RU" sz="4400" b="1" baseline="0">
              <a:solidFill>
                <a:srgbClr val="00B0F0"/>
              </a:solidFill>
            </a:rPr>
            <a:t> ПРОПУСТИ ВАЖНОЕ</a:t>
          </a:r>
          <a:r>
            <a:rPr lang="en-US" sz="4400" b="1" baseline="0">
              <a:solidFill>
                <a:srgbClr val="00B0F0"/>
              </a:solidFill>
            </a:rPr>
            <a:t> !</a:t>
          </a:r>
          <a:endParaRPr lang="ru-RU" sz="4400" b="1">
            <a:solidFill>
              <a:srgbClr val="00B0F0"/>
            </a:solidFill>
          </a:endParaRPr>
        </a:p>
      </xdr:txBody>
    </xdr:sp>
    <xdr:clientData/>
  </xdr:twoCellAnchor>
  <xdr:twoCellAnchor>
    <xdr:from>
      <xdr:col>7</xdr:col>
      <xdr:colOff>381001</xdr:colOff>
      <xdr:row>48</xdr:row>
      <xdr:rowOff>183696</xdr:rowOff>
    </xdr:from>
    <xdr:to>
      <xdr:col>11</xdr:col>
      <xdr:colOff>476251</xdr:colOff>
      <xdr:row>64</xdr:row>
      <xdr:rowOff>161019</xdr:rowOff>
    </xdr:to>
    <xdr:sp macro="" textlink="">
      <xdr:nvSpPr>
        <xdr:cNvPr id="17" name="TextBox 16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3984626" y="7978321"/>
          <a:ext cx="3524250" cy="3025323"/>
        </a:xfrm>
        <a:prstGeom prst="rect">
          <a:avLst/>
        </a:prstGeom>
        <a:solidFill>
          <a:schemeClr val="bg1"/>
        </a:solidFill>
        <a:ln>
          <a:solidFill>
            <a:srgbClr val="00B0F0"/>
          </a:solidFill>
        </a:ln>
        <a:effectLst>
          <a:glow rad="63500">
            <a:schemeClr val="accent2">
              <a:satMod val="175000"/>
              <a:alpha val="40000"/>
            </a:schemeClr>
          </a:glow>
          <a:innerShdw blurRad="266700" dir="5100000">
            <a:srgbClr val="00B0F0">
              <a:alpha val="62000"/>
            </a:srgbClr>
          </a:innerShdw>
          <a:reflection blurRad="6350" stA="50000" endA="300" endPos="55000" dir="5400000" sy="-100000" algn="bl" rotWithShape="0"/>
          <a:softEdge rad="698500"/>
        </a:effectLst>
        <a:scene3d>
          <a:camera prst="orthographicFront"/>
          <a:lightRig rig="balanced" dir="t"/>
        </a:scene3d>
        <a:sp3d contourW="12700" prstMaterial="plastic">
          <a:bevelT/>
          <a:bevelB/>
          <a:contourClr>
            <a:srgbClr val="00B0F0"/>
          </a:contourClr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5400" b="1">
              <a:solidFill>
                <a:sysClr val="windowText" lastClr="000000"/>
              </a:solidFill>
            </a:rPr>
            <a:t>SENSIRA</a:t>
          </a:r>
          <a:r>
            <a:rPr lang="en-US" sz="9600" b="1">
              <a:solidFill>
                <a:sysClr val="windowText" lastClr="000000"/>
              </a:solidFill>
            </a:rPr>
            <a:t> </a:t>
          </a:r>
          <a:r>
            <a:rPr lang="ru-RU" sz="6600" b="1">
              <a:solidFill>
                <a:sysClr val="windowText" lastClr="000000"/>
              </a:solidFill>
            </a:rPr>
            <a:t>на</a:t>
          </a:r>
          <a:r>
            <a:rPr lang="ru-RU" sz="6600" b="1" baseline="0">
              <a:solidFill>
                <a:sysClr val="windowText" lastClr="000000"/>
              </a:solidFill>
            </a:rPr>
            <a:t> </a:t>
          </a:r>
          <a:r>
            <a:rPr lang="en-US" sz="8800" b="1" baseline="0">
              <a:solidFill>
                <a:srgbClr val="00B0F0"/>
              </a:solidFill>
            </a:rPr>
            <a:t>R</a:t>
          </a:r>
          <a:r>
            <a:rPr lang="en-US" sz="6600" b="1" baseline="0">
              <a:solidFill>
                <a:sysClr val="windowText" lastClr="000000"/>
              </a:solidFill>
            </a:rPr>
            <a:t>32</a:t>
          </a:r>
          <a:endParaRPr lang="en-US" sz="66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272140</xdr:colOff>
      <xdr:row>48</xdr:row>
      <xdr:rowOff>172357</xdr:rowOff>
    </xdr:from>
    <xdr:to>
      <xdr:col>6</xdr:col>
      <xdr:colOff>428624</xdr:colOff>
      <xdr:row>65</xdr:row>
      <xdr:rowOff>34997</xdr:rowOff>
    </xdr:to>
    <xdr:pic>
      <xdr:nvPicPr>
        <xdr:cNvPr id="20" name="Рисунок 19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515" y="7966982"/>
          <a:ext cx="3093359" cy="31011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 w="19050">
          <a:solidFill>
            <a:srgbClr val="00B0F0"/>
          </a:solidFill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>
    <xdr:from>
      <xdr:col>1</xdr:col>
      <xdr:colOff>272143</xdr:colOff>
      <xdr:row>62</xdr:row>
      <xdr:rowOff>81643</xdr:rowOff>
    </xdr:from>
    <xdr:to>
      <xdr:col>6</xdr:col>
      <xdr:colOff>208643</xdr:colOff>
      <xdr:row>65</xdr:row>
      <xdr:rowOff>54427</xdr:rowOff>
    </xdr:to>
    <xdr:sp macro="" textlink="">
      <xdr:nvSpPr>
        <xdr:cNvPr id="21" name="TextBox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353786" y="10559143"/>
          <a:ext cx="2975428" cy="51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НОВЫЕ ИНСТРУМЕНТЫ</a:t>
          </a:r>
          <a:r>
            <a:rPr lang="ru-RU" sz="1100" b="1" baseline="0">
              <a:solidFill>
                <a:schemeClr val="bg1"/>
              </a:solidFill>
            </a:rPr>
            <a:t> ВАШЕГО ЗАРАБОТКА</a:t>
          </a:r>
          <a:r>
            <a:rPr lang="ru-RU" sz="1200" b="1" baseline="0">
              <a:solidFill>
                <a:schemeClr val="bg1"/>
              </a:solidFill>
            </a:rPr>
            <a:t> </a:t>
          </a:r>
          <a:r>
            <a:rPr lang="ru-RU" sz="1100" b="1" baseline="0">
              <a:solidFill>
                <a:schemeClr val="bg1"/>
              </a:solidFill>
            </a:rPr>
            <a:t>ПРОГРАММЫ ОТ КОМПАНИИ "ДАИЧИ" </a:t>
          </a:r>
          <a:endParaRPr lang="ru-RU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412750</xdr:colOff>
      <xdr:row>50</xdr:row>
      <xdr:rowOff>18143</xdr:rowOff>
    </xdr:from>
    <xdr:to>
      <xdr:col>6</xdr:col>
      <xdr:colOff>331108</xdr:colOff>
      <xdr:row>53</xdr:row>
      <xdr:rowOff>58963</xdr:rowOff>
    </xdr:to>
    <xdr:sp macro="" textlink="">
      <xdr:nvSpPr>
        <xdr:cNvPr id="22" name="TextBox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492125" y="8193768"/>
          <a:ext cx="2855233" cy="612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rgbClr val="00B0F0"/>
              </a:solidFill>
            </a:rPr>
            <a:t>зарабатывай</a:t>
          </a:r>
          <a:r>
            <a:rPr lang="ru-RU" sz="1200" b="1" baseline="0">
              <a:solidFill>
                <a:srgbClr val="00B0F0"/>
              </a:solidFill>
            </a:rPr>
            <a:t> облачные прибыли</a:t>
          </a:r>
          <a:endParaRPr lang="ru-RU" sz="1200" b="1">
            <a:solidFill>
              <a:srgbClr val="00B0F0"/>
            </a:solidFill>
          </a:endParaRPr>
        </a:p>
      </xdr:txBody>
    </xdr:sp>
    <xdr:clientData/>
  </xdr:twoCellAnchor>
  <xdr:twoCellAnchor editAs="oneCell">
    <xdr:from>
      <xdr:col>7</xdr:col>
      <xdr:colOff>931864</xdr:colOff>
      <xdr:row>2</xdr:row>
      <xdr:rowOff>71440</xdr:rowOff>
    </xdr:from>
    <xdr:to>
      <xdr:col>12</xdr:col>
      <xdr:colOff>23019</xdr:colOff>
      <xdr:row>16</xdr:row>
      <xdr:rowOff>187383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35489" y="452440"/>
          <a:ext cx="3107530" cy="286231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150105</xdr:colOff>
      <xdr:row>7</xdr:row>
      <xdr:rowOff>133857</xdr:rowOff>
    </xdr:from>
    <xdr:to>
      <xdr:col>15</xdr:col>
      <xdr:colOff>1010095</xdr:colOff>
      <xdr:row>22</xdr:row>
      <xdr:rowOff>171039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3055" y="2756407"/>
          <a:ext cx="8783132" cy="34280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76837</xdr:colOff>
      <xdr:row>58</xdr:row>
      <xdr:rowOff>221985</xdr:rowOff>
    </xdr:from>
    <xdr:to>
      <xdr:col>11</xdr:col>
      <xdr:colOff>524654</xdr:colOff>
      <xdr:row>67</xdr:row>
      <xdr:rowOff>21167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3123" y="16006271"/>
          <a:ext cx="2107889" cy="178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281354</xdr:colOff>
      <xdr:row>58</xdr:row>
      <xdr:rowOff>256612</xdr:rowOff>
    </xdr:from>
    <xdr:to>
      <xdr:col>16</xdr:col>
      <xdr:colOff>51651</xdr:colOff>
      <xdr:row>67</xdr:row>
      <xdr:rowOff>77705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4354" y="19217712"/>
          <a:ext cx="2704175" cy="1757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172768</xdr:colOff>
      <xdr:row>1</xdr:row>
      <xdr:rowOff>197921</xdr:rowOff>
    </xdr:from>
    <xdr:to>
      <xdr:col>3</xdr:col>
      <xdr:colOff>691617</xdr:colOff>
      <xdr:row>1</xdr:row>
      <xdr:rowOff>748126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4218" y="382071"/>
          <a:ext cx="3103298" cy="550205"/>
        </a:xfrm>
        <a:prstGeom prst="rect">
          <a:avLst/>
        </a:prstGeom>
      </xdr:spPr>
    </xdr:pic>
    <xdr:clientData/>
  </xdr:twoCellAnchor>
  <xdr:twoCellAnchor editAs="oneCell">
    <xdr:from>
      <xdr:col>9</xdr:col>
      <xdr:colOff>689841</xdr:colOff>
      <xdr:row>70</xdr:row>
      <xdr:rowOff>103330</xdr:rowOff>
    </xdr:from>
    <xdr:to>
      <xdr:col>17</xdr:col>
      <xdr:colOff>35435</xdr:colOff>
      <xdr:row>98</xdr:row>
      <xdr:rowOff>130510</xdr:rowOff>
    </xdr:to>
    <xdr:pic>
      <xdr:nvPicPr>
        <xdr:cNvPr id="9" name="Picture 2">
          <a:extLst>
            <a:ext uri="{FF2B5EF4-FFF2-40B4-BE49-F238E27FC236}">
              <a16:creationId xmlns=""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8641" y="21636180"/>
          <a:ext cx="9014043" cy="518338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1040947</xdr:colOff>
      <xdr:row>14</xdr:row>
      <xdr:rowOff>154214</xdr:rowOff>
    </xdr:from>
    <xdr:to>
      <xdr:col>4</xdr:col>
      <xdr:colOff>338968</xdr:colOff>
      <xdr:row>21</xdr:row>
      <xdr:rowOff>40237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830161" y="4726214"/>
          <a:ext cx="2509307" cy="1219523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163285</xdr:colOff>
      <xdr:row>61</xdr:row>
      <xdr:rowOff>176893</xdr:rowOff>
    </xdr:from>
    <xdr:to>
      <xdr:col>10</xdr:col>
      <xdr:colOff>153229</xdr:colOff>
      <xdr:row>96</xdr:row>
      <xdr:rowOff>13606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58535" y="16764000"/>
          <a:ext cx="8572501" cy="66266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45850</xdr:colOff>
      <xdr:row>13</xdr:row>
      <xdr:rowOff>177497</xdr:rowOff>
    </xdr:from>
    <xdr:ext cx="2284819" cy="1728000"/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0150" y="3377897"/>
          <a:ext cx="2284819" cy="1728000"/>
        </a:xfrm>
        <a:prstGeom prst="rect">
          <a:avLst/>
        </a:prstGeom>
      </xdr:spPr>
    </xdr:pic>
    <xdr:clientData/>
  </xdr:oneCellAnchor>
  <xdr:oneCellAnchor>
    <xdr:from>
      <xdr:col>1</xdr:col>
      <xdr:colOff>137927</xdr:colOff>
      <xdr:row>109</xdr:row>
      <xdr:rowOff>151310</xdr:rowOff>
    </xdr:from>
    <xdr:ext cx="2038984" cy="1769002"/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2227" y="23151010"/>
          <a:ext cx="2038984" cy="1769002"/>
        </a:xfrm>
        <a:prstGeom prst="rect">
          <a:avLst/>
        </a:prstGeom>
      </xdr:spPr>
    </xdr:pic>
    <xdr:clientData/>
  </xdr:oneCellAnchor>
  <xdr:oneCellAnchor>
    <xdr:from>
      <xdr:col>1</xdr:col>
      <xdr:colOff>2532136</xdr:colOff>
      <xdr:row>128</xdr:row>
      <xdr:rowOff>139565</xdr:rowOff>
    </xdr:from>
    <xdr:ext cx="3037416" cy="1297534"/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39292" y="29893284"/>
          <a:ext cx="3037416" cy="1297534"/>
        </a:xfrm>
        <a:prstGeom prst="rect">
          <a:avLst/>
        </a:prstGeom>
      </xdr:spPr>
    </xdr:pic>
    <xdr:clientData/>
  </xdr:oneCellAnchor>
  <xdr:oneCellAnchor>
    <xdr:from>
      <xdr:col>1</xdr:col>
      <xdr:colOff>2847071</xdr:colOff>
      <xdr:row>144</xdr:row>
      <xdr:rowOff>57429</xdr:rowOff>
    </xdr:from>
    <xdr:ext cx="2746957" cy="1165411"/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54227" y="33025835"/>
          <a:ext cx="2746957" cy="1165411"/>
        </a:xfrm>
        <a:prstGeom prst="rect">
          <a:avLst/>
        </a:prstGeom>
      </xdr:spPr>
    </xdr:pic>
    <xdr:clientData/>
  </xdr:oneCellAnchor>
  <xdr:oneCellAnchor>
    <xdr:from>
      <xdr:col>1</xdr:col>
      <xdr:colOff>3296651</xdr:colOff>
      <xdr:row>9</xdr:row>
      <xdr:rowOff>251556</xdr:rowOff>
    </xdr:from>
    <xdr:ext cx="2338915" cy="1411185"/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605080" y="2265413"/>
          <a:ext cx="2338915" cy="1411185"/>
        </a:xfrm>
        <a:prstGeom prst="rect">
          <a:avLst/>
        </a:prstGeom>
      </xdr:spPr>
    </xdr:pic>
    <xdr:clientData/>
  </xdr:oneCellAnchor>
  <xdr:oneCellAnchor>
    <xdr:from>
      <xdr:col>1</xdr:col>
      <xdr:colOff>3372083</xdr:colOff>
      <xdr:row>18</xdr:row>
      <xdr:rowOff>50960</xdr:rowOff>
    </xdr:from>
    <xdr:ext cx="2295292" cy="1201429"/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79239" y="4396741"/>
          <a:ext cx="2295292" cy="1201429"/>
        </a:xfrm>
        <a:prstGeom prst="rect">
          <a:avLst/>
        </a:prstGeom>
      </xdr:spPr>
    </xdr:pic>
    <xdr:clientData/>
  </xdr:oneCellAnchor>
  <xdr:oneCellAnchor>
    <xdr:from>
      <xdr:col>1</xdr:col>
      <xdr:colOff>2737036</xdr:colOff>
      <xdr:row>57</xdr:row>
      <xdr:rowOff>114859</xdr:rowOff>
    </xdr:from>
    <xdr:ext cx="2846577" cy="1333502"/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44192" y="14747640"/>
          <a:ext cx="2846577" cy="1333502"/>
        </a:xfrm>
        <a:prstGeom prst="rect">
          <a:avLst/>
        </a:prstGeom>
      </xdr:spPr>
    </xdr:pic>
    <xdr:clientData/>
  </xdr:oneCellAnchor>
  <xdr:oneCellAnchor>
    <xdr:from>
      <xdr:col>1</xdr:col>
      <xdr:colOff>84698</xdr:colOff>
      <xdr:row>57</xdr:row>
      <xdr:rowOff>109118</xdr:rowOff>
    </xdr:from>
    <xdr:ext cx="2050678" cy="1550351"/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8998" y="14955418"/>
          <a:ext cx="2050678" cy="1550351"/>
        </a:xfrm>
        <a:prstGeom prst="rect">
          <a:avLst/>
        </a:prstGeom>
      </xdr:spPr>
    </xdr:pic>
    <xdr:clientData/>
  </xdr:oneCellAnchor>
  <xdr:oneCellAnchor>
    <xdr:from>
      <xdr:col>1</xdr:col>
      <xdr:colOff>2468443</xdr:colOff>
      <xdr:row>109</xdr:row>
      <xdr:rowOff>149879</xdr:rowOff>
    </xdr:from>
    <xdr:ext cx="3107107" cy="1262094"/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77300" y="23200379"/>
          <a:ext cx="3107107" cy="1262094"/>
        </a:xfrm>
        <a:prstGeom prst="rect">
          <a:avLst/>
        </a:prstGeom>
      </xdr:spPr>
    </xdr:pic>
    <xdr:clientData/>
  </xdr:oneCellAnchor>
  <xdr:oneCellAnchor>
    <xdr:from>
      <xdr:col>1</xdr:col>
      <xdr:colOff>19609</xdr:colOff>
      <xdr:row>31</xdr:row>
      <xdr:rowOff>77601</xdr:rowOff>
    </xdr:from>
    <xdr:ext cx="2121627" cy="1881331"/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1047" y="7268976"/>
          <a:ext cx="2121627" cy="1881331"/>
        </a:xfrm>
        <a:prstGeom prst="rect">
          <a:avLst/>
        </a:prstGeom>
      </xdr:spPr>
    </xdr:pic>
    <xdr:clientData/>
  </xdr:oneCellAnchor>
  <xdr:oneCellAnchor>
    <xdr:from>
      <xdr:col>1</xdr:col>
      <xdr:colOff>214314</xdr:colOff>
      <xdr:row>127</xdr:row>
      <xdr:rowOff>196663</xdr:rowOff>
    </xdr:from>
    <xdr:ext cx="2050678" cy="1550351"/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1470" y="29724163"/>
          <a:ext cx="2050678" cy="1550351"/>
        </a:xfrm>
        <a:prstGeom prst="rect">
          <a:avLst/>
        </a:prstGeom>
      </xdr:spPr>
    </xdr:pic>
    <xdr:clientData/>
  </xdr:oneCellAnchor>
  <xdr:oneCellAnchor>
    <xdr:from>
      <xdr:col>1</xdr:col>
      <xdr:colOff>180695</xdr:colOff>
      <xdr:row>143</xdr:row>
      <xdr:rowOff>184097</xdr:rowOff>
    </xdr:from>
    <xdr:ext cx="1878853" cy="1420446"/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7851" y="32926285"/>
          <a:ext cx="1878853" cy="1420446"/>
        </a:xfrm>
        <a:prstGeom prst="rect">
          <a:avLst/>
        </a:prstGeom>
      </xdr:spPr>
    </xdr:pic>
    <xdr:clientData/>
  </xdr:oneCellAnchor>
  <xdr:oneCellAnchor>
    <xdr:from>
      <xdr:col>1</xdr:col>
      <xdr:colOff>2977524</xdr:colOff>
      <xdr:row>67</xdr:row>
      <xdr:rowOff>129990</xdr:rowOff>
    </xdr:from>
    <xdr:ext cx="2655833" cy="1124475"/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86381" y="17397454"/>
          <a:ext cx="2655833" cy="1124475"/>
        </a:xfrm>
        <a:prstGeom prst="rect">
          <a:avLst/>
        </a:prstGeom>
      </xdr:spPr>
    </xdr:pic>
    <xdr:clientData/>
  </xdr:oneCellAnchor>
  <xdr:oneCellAnchor>
    <xdr:from>
      <xdr:col>1</xdr:col>
      <xdr:colOff>51080</xdr:colOff>
      <xdr:row>66</xdr:row>
      <xdr:rowOff>114300</xdr:rowOff>
    </xdr:from>
    <xdr:ext cx="2050678" cy="1550350"/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518" y="15354300"/>
          <a:ext cx="2050678" cy="1550350"/>
        </a:xfrm>
        <a:prstGeom prst="rect">
          <a:avLst/>
        </a:prstGeom>
      </xdr:spPr>
    </xdr:pic>
    <xdr:clientData/>
  </xdr:oneCellAnchor>
  <xdr:oneCellAnchor>
    <xdr:from>
      <xdr:col>1</xdr:col>
      <xdr:colOff>2455262</xdr:colOff>
      <xdr:row>15</xdr:row>
      <xdr:rowOff>125505</xdr:rowOff>
    </xdr:from>
    <xdr:ext cx="843395" cy="1800000"/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69562" y="3783105"/>
          <a:ext cx="843395" cy="1800000"/>
        </a:xfrm>
        <a:prstGeom prst="rect">
          <a:avLst/>
        </a:prstGeom>
      </xdr:spPr>
    </xdr:pic>
    <xdr:clientData/>
  </xdr:oneCellAnchor>
  <xdr:oneCellAnchor>
    <xdr:from>
      <xdr:col>1</xdr:col>
      <xdr:colOff>2089295</xdr:colOff>
      <xdr:row>57</xdr:row>
      <xdr:rowOff>198437</xdr:rowOff>
    </xdr:from>
    <xdr:ext cx="675457" cy="1500188"/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03595" y="15044737"/>
          <a:ext cx="675457" cy="1500188"/>
        </a:xfrm>
        <a:prstGeom prst="rect">
          <a:avLst/>
        </a:prstGeom>
      </xdr:spPr>
    </xdr:pic>
    <xdr:clientData/>
  </xdr:oneCellAnchor>
  <xdr:oneCellAnchor>
    <xdr:from>
      <xdr:col>1</xdr:col>
      <xdr:colOff>1969745</xdr:colOff>
      <xdr:row>40</xdr:row>
      <xdr:rowOff>108902</xdr:rowOff>
    </xdr:from>
    <xdr:ext cx="914112" cy="1937916"/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041183" y="9300527"/>
          <a:ext cx="914112" cy="1937916"/>
        </a:xfrm>
        <a:prstGeom prst="rect">
          <a:avLst/>
        </a:prstGeom>
      </xdr:spPr>
    </xdr:pic>
    <xdr:clientData/>
  </xdr:oneCellAnchor>
  <xdr:oneCellAnchor>
    <xdr:from>
      <xdr:col>1</xdr:col>
      <xdr:colOff>2116091</xdr:colOff>
      <xdr:row>66</xdr:row>
      <xdr:rowOff>63640</xdr:rowOff>
    </xdr:from>
    <xdr:ext cx="851372" cy="1709780"/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0391" y="17284840"/>
          <a:ext cx="851372" cy="1709780"/>
        </a:xfrm>
        <a:prstGeom prst="rect">
          <a:avLst/>
        </a:prstGeom>
      </xdr:spPr>
    </xdr:pic>
    <xdr:clientData/>
  </xdr:oneCellAnchor>
  <xdr:oneCellAnchor>
    <xdr:from>
      <xdr:col>1</xdr:col>
      <xdr:colOff>2783962</xdr:colOff>
      <xdr:row>89</xdr:row>
      <xdr:rowOff>192564</xdr:rowOff>
    </xdr:from>
    <xdr:ext cx="2879911" cy="1394848"/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891118" y="21480939"/>
          <a:ext cx="2879911" cy="1394848"/>
        </a:xfrm>
        <a:prstGeom prst="rect">
          <a:avLst/>
        </a:prstGeom>
      </xdr:spPr>
    </xdr:pic>
    <xdr:clientData/>
  </xdr:oneCellAnchor>
  <xdr:oneCellAnchor>
    <xdr:from>
      <xdr:col>1</xdr:col>
      <xdr:colOff>2736335</xdr:colOff>
      <xdr:row>95</xdr:row>
      <xdr:rowOff>322561</xdr:rowOff>
    </xdr:from>
    <xdr:ext cx="2928959" cy="1467712"/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843491" y="22968249"/>
          <a:ext cx="2928959" cy="1467712"/>
        </a:xfrm>
        <a:prstGeom prst="rect">
          <a:avLst/>
        </a:prstGeom>
      </xdr:spPr>
    </xdr:pic>
    <xdr:clientData/>
  </xdr:oneCellAnchor>
  <xdr:oneCellAnchor>
    <xdr:from>
      <xdr:col>1</xdr:col>
      <xdr:colOff>119762</xdr:colOff>
      <xdr:row>97</xdr:row>
      <xdr:rowOff>71439</xdr:rowOff>
    </xdr:from>
    <xdr:ext cx="2017059" cy="1470180"/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26918" y="23312439"/>
          <a:ext cx="2017059" cy="1470180"/>
        </a:xfrm>
        <a:prstGeom prst="rect">
          <a:avLst/>
        </a:prstGeom>
      </xdr:spPr>
    </xdr:pic>
    <xdr:clientData/>
  </xdr:oneCellAnchor>
  <xdr:oneCellAnchor>
    <xdr:from>
      <xdr:col>1</xdr:col>
      <xdr:colOff>374697</xdr:colOff>
      <xdr:row>89</xdr:row>
      <xdr:rowOff>210500</xdr:rowOff>
    </xdr:from>
    <xdr:ext cx="1034967" cy="1597172"/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81853" y="21498875"/>
          <a:ext cx="1034967" cy="1597172"/>
        </a:xfrm>
        <a:prstGeom prst="rect">
          <a:avLst/>
        </a:prstGeom>
      </xdr:spPr>
    </xdr:pic>
    <xdr:clientData/>
  </xdr:oneCellAnchor>
  <xdr:oneCellAnchor>
    <xdr:from>
      <xdr:col>1</xdr:col>
      <xdr:colOff>1383927</xdr:colOff>
      <xdr:row>89</xdr:row>
      <xdr:rowOff>176883</xdr:rowOff>
    </xdr:from>
    <xdr:ext cx="915674" cy="1741167"/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491083" y="21465258"/>
          <a:ext cx="915674" cy="1741167"/>
        </a:xfrm>
        <a:prstGeom prst="rect">
          <a:avLst/>
        </a:prstGeom>
      </xdr:spPr>
    </xdr:pic>
    <xdr:clientData/>
  </xdr:oneCellAnchor>
  <xdr:oneCellAnchor>
    <xdr:from>
      <xdr:col>1</xdr:col>
      <xdr:colOff>2177117</xdr:colOff>
      <xdr:row>114</xdr:row>
      <xdr:rowOff>225761</xdr:rowOff>
    </xdr:from>
    <xdr:ext cx="838339" cy="1548795"/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91417" y="24368461"/>
          <a:ext cx="838339" cy="1548795"/>
        </a:xfrm>
        <a:prstGeom prst="rect">
          <a:avLst/>
        </a:prstGeom>
      </xdr:spPr>
    </xdr:pic>
    <xdr:clientData/>
  </xdr:oneCellAnchor>
  <xdr:oneCellAnchor>
    <xdr:from>
      <xdr:col>1</xdr:col>
      <xdr:colOff>2042272</xdr:colOff>
      <xdr:row>143</xdr:row>
      <xdr:rowOff>156183</xdr:rowOff>
    </xdr:from>
    <xdr:ext cx="809582" cy="1672252"/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149428" y="32898371"/>
          <a:ext cx="809582" cy="1672252"/>
        </a:xfrm>
        <a:prstGeom prst="rect">
          <a:avLst/>
        </a:prstGeom>
      </xdr:spPr>
    </xdr:pic>
    <xdr:clientData/>
  </xdr:oneCellAnchor>
  <xdr:twoCellAnchor editAs="oneCell">
    <xdr:from>
      <xdr:col>1</xdr:col>
      <xdr:colOff>7551</xdr:colOff>
      <xdr:row>1</xdr:row>
      <xdr:rowOff>21157</xdr:rowOff>
    </xdr:from>
    <xdr:to>
      <xdr:col>1</xdr:col>
      <xdr:colOff>3236977</xdr:colOff>
      <xdr:row>5</xdr:row>
      <xdr:rowOff>124509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2801" y="106882"/>
          <a:ext cx="3229426" cy="88440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18141</xdr:rowOff>
    </xdr:from>
    <xdr:to>
      <xdr:col>10</xdr:col>
      <xdr:colOff>219800</xdr:colOff>
      <xdr:row>9</xdr:row>
      <xdr:rowOff>234141</xdr:rowOff>
    </xdr:to>
    <xdr:pic>
      <xdr:nvPicPr>
        <xdr:cNvPr id="41" name="Рисунок 40" descr="https://yt3.ggpht.com/a/AGF-l7_GgQWqYDfKoZ1Mwzlrxmn0f4R1xFulV6tbqg=s900-c-k-c0xffffffff-no-rj-mo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2216" y="2031998"/>
          <a:ext cx="2198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0</xdr:colOff>
      <xdr:row>28</xdr:row>
      <xdr:rowOff>23812</xdr:rowOff>
    </xdr:from>
    <xdr:ext cx="219800" cy="216000"/>
    <xdr:pic>
      <xdr:nvPicPr>
        <xdr:cNvPr id="43" name="Рисунок 42" descr="https://yt3.ggpht.com/a/AGF-l7_GgQWqYDfKoZ1Mwzlrxmn0f4R1xFulV6tbqg=s900-c-k-c0xffffffff-no-rj-mo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53494" y="6477000"/>
          <a:ext cx="2198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36</xdr:row>
      <xdr:rowOff>18141</xdr:rowOff>
    </xdr:from>
    <xdr:ext cx="219800" cy="216000"/>
    <xdr:pic>
      <xdr:nvPicPr>
        <xdr:cNvPr id="44" name="Рисунок 43" descr="https://yt3.ggpht.com/a/AGF-l7_GgQWqYDfKoZ1Mwzlrxmn0f4R1xFulV6tbqg=s900-c-k-c0xffffffff-no-rj-mo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34180" y="1994579"/>
          <a:ext cx="2198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57</xdr:row>
      <xdr:rowOff>18141</xdr:rowOff>
    </xdr:from>
    <xdr:ext cx="219800" cy="216000"/>
    <xdr:pic>
      <xdr:nvPicPr>
        <xdr:cNvPr id="46" name="Рисунок 45" descr="https://yt3.ggpht.com/a/AGF-l7_GgQWqYDfKoZ1Mwzlrxmn0f4R1xFulV6tbqg=s900-c-k-c0xffffffff-no-rj-mo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34180" y="1994579"/>
          <a:ext cx="2198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89</xdr:row>
      <xdr:rowOff>18141</xdr:rowOff>
    </xdr:from>
    <xdr:ext cx="219800" cy="216000"/>
    <xdr:pic>
      <xdr:nvPicPr>
        <xdr:cNvPr id="63" name="Рисунок 62" descr="https://yt3.ggpht.com/a/AGF-l7_GgQWqYDfKoZ1Mwzlrxmn0f4R1xFulV6tbqg=s900-c-k-c0xffffffff-no-rj-mo">
          <a:extLst>
            <a:ext uri="{FF2B5EF4-FFF2-40B4-BE49-F238E27FC236}">
              <a16:creationId xmlns=""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34180" y="1994579"/>
          <a:ext cx="2198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154</xdr:row>
      <xdr:rowOff>18141</xdr:rowOff>
    </xdr:from>
    <xdr:ext cx="219800" cy="216000"/>
    <xdr:pic>
      <xdr:nvPicPr>
        <xdr:cNvPr id="64" name="Рисунок 63" descr="https://yt3.ggpht.com/a/AGF-l7_GgQWqYDfKoZ1Mwzlrxmn0f4R1xFulV6tbqg=s900-c-k-c0xffffffff-no-rj-mo">
          <a:extLst>
            <a:ext uri="{FF2B5EF4-FFF2-40B4-BE49-F238E27FC236}">
              <a16:creationId xmlns=""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34180" y="21306516"/>
          <a:ext cx="2198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4953000</xdr:colOff>
      <xdr:row>4</xdr:row>
      <xdr:rowOff>79375</xdr:rowOff>
    </xdr:from>
    <xdr:to>
      <xdr:col>1</xdr:col>
      <xdr:colOff>5673000</xdr:colOff>
      <xdr:row>7</xdr:row>
      <xdr:rowOff>769</xdr:rowOff>
    </xdr:to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64125" y="777875"/>
          <a:ext cx="720000" cy="724669"/>
        </a:xfrm>
        <a:prstGeom prst="rect">
          <a:avLst/>
        </a:prstGeom>
      </xdr:spPr>
    </xdr:pic>
    <xdr:clientData/>
  </xdr:twoCellAnchor>
  <xdr:oneCellAnchor>
    <xdr:from>
      <xdr:col>1</xdr:col>
      <xdr:colOff>2587231</xdr:colOff>
      <xdr:row>31</xdr:row>
      <xdr:rowOff>196761</xdr:rowOff>
    </xdr:from>
    <xdr:ext cx="2935709" cy="1363474"/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658669" y="7292886"/>
          <a:ext cx="2935709" cy="1363474"/>
        </a:xfrm>
        <a:prstGeom prst="rect">
          <a:avLst/>
        </a:prstGeom>
      </xdr:spPr>
    </xdr:pic>
    <xdr:clientData/>
  </xdr:oneCellAnchor>
  <xdr:twoCellAnchor editAs="oneCell">
    <xdr:from>
      <xdr:col>1</xdr:col>
      <xdr:colOff>337856</xdr:colOff>
      <xdr:row>163</xdr:row>
      <xdr:rowOff>18490</xdr:rowOff>
    </xdr:from>
    <xdr:to>
      <xdr:col>1</xdr:col>
      <xdr:colOff>1430789</xdr:colOff>
      <xdr:row>167</xdr:row>
      <xdr:rowOff>200025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14056" y="44585965"/>
          <a:ext cx="1092933" cy="1095935"/>
        </a:xfrm>
        <a:prstGeom prst="rect">
          <a:avLst/>
        </a:prstGeom>
      </xdr:spPr>
    </xdr:pic>
    <xdr:clientData/>
  </xdr:twoCellAnchor>
  <xdr:twoCellAnchor editAs="oneCell">
    <xdr:from>
      <xdr:col>1</xdr:col>
      <xdr:colOff>1695448</xdr:colOff>
      <xdr:row>162</xdr:row>
      <xdr:rowOff>70598</xdr:rowOff>
    </xdr:from>
    <xdr:to>
      <xdr:col>1</xdr:col>
      <xdr:colOff>2737597</xdr:colOff>
      <xdr:row>168</xdr:row>
      <xdr:rowOff>16772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771648" y="44523773"/>
          <a:ext cx="1042149" cy="1203475"/>
        </a:xfrm>
        <a:prstGeom prst="rect">
          <a:avLst/>
        </a:prstGeom>
      </xdr:spPr>
    </xdr:pic>
    <xdr:clientData/>
  </xdr:twoCellAnchor>
  <xdr:twoCellAnchor editAs="oneCell">
    <xdr:from>
      <xdr:col>1</xdr:col>
      <xdr:colOff>3118037</xdr:colOff>
      <xdr:row>162</xdr:row>
      <xdr:rowOff>77323</xdr:rowOff>
    </xdr:from>
    <xdr:to>
      <xdr:col>1</xdr:col>
      <xdr:colOff>4157800</xdr:colOff>
      <xdr:row>167</xdr:row>
      <xdr:rowOff>171450</xdr:rowOff>
    </xdr:to>
    <xdr:pic>
      <xdr:nvPicPr>
        <xdr:cNvPr id="68" name="Рисунок 67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194237" y="44530498"/>
          <a:ext cx="1039763" cy="1122827"/>
        </a:xfrm>
        <a:prstGeom prst="rect">
          <a:avLst/>
        </a:prstGeom>
      </xdr:spPr>
    </xdr:pic>
    <xdr:clientData/>
  </xdr:twoCellAnchor>
  <xdr:twoCellAnchor editAs="oneCell">
    <xdr:from>
      <xdr:col>1</xdr:col>
      <xdr:colOff>1636059</xdr:colOff>
      <xdr:row>174</xdr:row>
      <xdr:rowOff>134470</xdr:rowOff>
    </xdr:from>
    <xdr:to>
      <xdr:col>1</xdr:col>
      <xdr:colOff>3036793</xdr:colOff>
      <xdr:row>185</xdr:row>
      <xdr:rowOff>108305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736912" y="46975058"/>
          <a:ext cx="1400734" cy="206933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2095500</xdr:colOff>
      <xdr:row>188</xdr:row>
      <xdr:rowOff>44823</xdr:rowOff>
    </xdr:from>
    <xdr:to>
      <xdr:col>1</xdr:col>
      <xdr:colOff>2561842</xdr:colOff>
      <xdr:row>191</xdr:row>
      <xdr:rowOff>395959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196353" y="49552411"/>
          <a:ext cx="466342" cy="922636"/>
        </a:xfrm>
        <a:prstGeom prst="rect">
          <a:avLst/>
        </a:prstGeom>
      </xdr:spPr>
    </xdr:pic>
    <xdr:clientData/>
  </xdr:twoCellAnchor>
  <xdr:twoCellAnchor editAs="oneCell">
    <xdr:from>
      <xdr:col>1</xdr:col>
      <xdr:colOff>3664324</xdr:colOff>
      <xdr:row>173</xdr:row>
      <xdr:rowOff>100853</xdr:rowOff>
    </xdr:from>
    <xdr:to>
      <xdr:col>9</xdr:col>
      <xdr:colOff>834839</xdr:colOff>
      <xdr:row>191</xdr:row>
      <xdr:rowOff>1961029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765177" y="46750941"/>
          <a:ext cx="9334500" cy="5289176"/>
        </a:xfrm>
        <a:prstGeom prst="rect">
          <a:avLst/>
        </a:prstGeom>
      </xdr:spPr>
    </xdr:pic>
    <xdr:clientData/>
  </xdr:twoCellAnchor>
  <xdr:twoCellAnchor editAs="oneCell">
    <xdr:from>
      <xdr:col>1</xdr:col>
      <xdr:colOff>1210235</xdr:colOff>
      <xdr:row>196</xdr:row>
      <xdr:rowOff>22412</xdr:rowOff>
    </xdr:from>
    <xdr:to>
      <xdr:col>1</xdr:col>
      <xdr:colOff>3306267</xdr:colOff>
      <xdr:row>207</xdr:row>
      <xdr:rowOff>45336</xdr:rowOff>
    </xdr:to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11088" y="53093471"/>
          <a:ext cx="2096032" cy="2118424"/>
        </a:xfrm>
        <a:prstGeom prst="rect">
          <a:avLst/>
        </a:prstGeom>
      </xdr:spPr>
    </xdr:pic>
    <xdr:clientData/>
  </xdr:twoCellAnchor>
  <xdr:twoCellAnchor editAs="oneCell">
    <xdr:from>
      <xdr:col>1</xdr:col>
      <xdr:colOff>3731559</xdr:colOff>
      <xdr:row>194</xdr:row>
      <xdr:rowOff>112060</xdr:rowOff>
    </xdr:from>
    <xdr:to>
      <xdr:col>9</xdr:col>
      <xdr:colOff>846044</xdr:colOff>
      <xdr:row>229</xdr:row>
      <xdr:rowOff>24852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832412" y="52802119"/>
          <a:ext cx="9278470" cy="6580292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214312</xdr:colOff>
      <xdr:row>154</xdr:row>
      <xdr:rowOff>297656</xdr:rowOff>
    </xdr:from>
    <xdr:to>
      <xdr:col>1</xdr:col>
      <xdr:colOff>1916906</xdr:colOff>
      <xdr:row>158</xdr:row>
      <xdr:rowOff>71437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5694937"/>
          <a:ext cx="1702594" cy="1404938"/>
        </a:xfrm>
        <a:prstGeom prst="rect">
          <a:avLst/>
        </a:prstGeom>
      </xdr:spPr>
    </xdr:pic>
    <xdr:clientData/>
  </xdr:twoCellAnchor>
  <xdr:twoCellAnchor editAs="oneCell">
    <xdr:from>
      <xdr:col>1</xdr:col>
      <xdr:colOff>3417093</xdr:colOff>
      <xdr:row>154</xdr:row>
      <xdr:rowOff>23812</xdr:rowOff>
    </xdr:from>
    <xdr:to>
      <xdr:col>1</xdr:col>
      <xdr:colOff>5417343</xdr:colOff>
      <xdr:row>158</xdr:row>
      <xdr:rowOff>319017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8531" y="35421093"/>
          <a:ext cx="2000250" cy="1926362"/>
        </a:xfrm>
        <a:prstGeom prst="rect">
          <a:avLst/>
        </a:prstGeom>
      </xdr:spPr>
    </xdr:pic>
    <xdr:clientData/>
  </xdr:twoCellAnchor>
  <xdr:twoCellAnchor editAs="oneCell">
    <xdr:from>
      <xdr:col>1</xdr:col>
      <xdr:colOff>2297906</xdr:colOff>
      <xdr:row>154</xdr:row>
      <xdr:rowOff>178593</xdr:rowOff>
    </xdr:from>
    <xdr:to>
      <xdr:col>1</xdr:col>
      <xdr:colOff>2869406</xdr:colOff>
      <xdr:row>158</xdr:row>
      <xdr:rowOff>71437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9344" y="35575874"/>
          <a:ext cx="571500" cy="1524001"/>
        </a:xfrm>
        <a:prstGeom prst="rect">
          <a:avLst/>
        </a:prstGeom>
      </xdr:spPr>
    </xdr:pic>
    <xdr:clientData/>
  </xdr:twoCellAnchor>
  <xdr:oneCellAnchor>
    <xdr:from>
      <xdr:col>1</xdr:col>
      <xdr:colOff>1964530</xdr:colOff>
      <xdr:row>158</xdr:row>
      <xdr:rowOff>95248</xdr:rowOff>
    </xdr:from>
    <xdr:ext cx="1250156" cy="523875"/>
    <xdr:sp macro="" textlink="">
      <xdr:nvSpPr>
        <xdr:cNvPr id="8" name="TextBox 7"/>
        <xdr:cNvSpPr txBox="1"/>
      </xdr:nvSpPr>
      <xdr:spPr>
        <a:xfrm>
          <a:off x="2035968" y="37123686"/>
          <a:ext cx="1250156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1100"/>
            <a:t>ARC466A2</a:t>
          </a:r>
          <a:endParaRPr lang="en-US" sz="1100" baseline="0"/>
        </a:p>
        <a:p>
          <a:pPr algn="ctr"/>
          <a:r>
            <a:rPr lang="ru-RU" sz="1100" baseline="0"/>
            <a:t>в комлекте</a:t>
          </a:r>
          <a:endParaRPr lang="ru-RU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1656791</xdr:colOff>
      <xdr:row>118</xdr:row>
      <xdr:rowOff>263796</xdr:rowOff>
    </xdr:from>
    <xdr:to>
      <xdr:col>1</xdr:col>
      <xdr:colOff>3113555</xdr:colOff>
      <xdr:row>123</xdr:row>
      <xdr:rowOff>157341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32991" y="27952971"/>
          <a:ext cx="1456764" cy="112227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152</xdr:row>
      <xdr:rowOff>0</xdr:rowOff>
    </xdr:from>
    <xdr:to>
      <xdr:col>1</xdr:col>
      <xdr:colOff>3838575</xdr:colOff>
      <xdr:row>157</xdr:row>
      <xdr:rowOff>61383</xdr:rowOff>
    </xdr:to>
    <xdr:sp macro="" textlink="">
      <xdr:nvSpPr>
        <xdr:cNvPr id="4" name="AutoShape 20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552450" y="31670625"/>
          <a:ext cx="3724275" cy="129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1541320</xdr:colOff>
      <xdr:row>43</xdr:row>
      <xdr:rowOff>113895</xdr:rowOff>
    </xdr:from>
    <xdr:to>
      <xdr:col>1</xdr:col>
      <xdr:colOff>4356486</xdr:colOff>
      <xdr:row>50</xdr:row>
      <xdr:rowOff>90814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0593" y="9130895"/>
          <a:ext cx="2815166" cy="1512464"/>
        </a:xfrm>
        <a:prstGeom prst="rect">
          <a:avLst/>
        </a:prstGeom>
      </xdr:spPr>
    </xdr:pic>
    <xdr:clientData/>
  </xdr:twoCellAnchor>
  <xdr:twoCellAnchor editAs="oneCell">
    <xdr:from>
      <xdr:col>1</xdr:col>
      <xdr:colOff>1608912</xdr:colOff>
      <xdr:row>35</xdr:row>
      <xdr:rowOff>33769</xdr:rowOff>
    </xdr:from>
    <xdr:to>
      <xdr:col>1</xdr:col>
      <xdr:colOff>4257919</xdr:colOff>
      <xdr:row>42</xdr:row>
      <xdr:rowOff>167462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68443" y="6844144"/>
          <a:ext cx="2649007" cy="1633880"/>
        </a:xfrm>
        <a:prstGeom prst="rect">
          <a:avLst/>
        </a:prstGeom>
      </xdr:spPr>
    </xdr:pic>
    <xdr:clientData/>
  </xdr:twoCellAnchor>
  <xdr:twoCellAnchor editAs="oneCell">
    <xdr:from>
      <xdr:col>1</xdr:col>
      <xdr:colOff>1225710</xdr:colOff>
      <xdr:row>19</xdr:row>
      <xdr:rowOff>107609</xdr:rowOff>
    </xdr:from>
    <xdr:to>
      <xdr:col>1</xdr:col>
      <xdr:colOff>3146273</xdr:colOff>
      <xdr:row>28</xdr:row>
      <xdr:rowOff>116975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01910" y="4479584"/>
          <a:ext cx="1920563" cy="2066766"/>
        </a:xfrm>
        <a:prstGeom prst="rect">
          <a:avLst/>
        </a:prstGeom>
      </xdr:spPr>
    </xdr:pic>
    <xdr:clientData/>
  </xdr:twoCellAnchor>
  <xdr:twoCellAnchor editAs="oneCell">
    <xdr:from>
      <xdr:col>1</xdr:col>
      <xdr:colOff>1199286</xdr:colOff>
      <xdr:row>10</xdr:row>
      <xdr:rowOff>5964</xdr:rowOff>
    </xdr:from>
    <xdr:to>
      <xdr:col>1</xdr:col>
      <xdr:colOff>3161388</xdr:colOff>
      <xdr:row>17</xdr:row>
      <xdr:rowOff>159941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75486" y="2320539"/>
          <a:ext cx="1962102" cy="1754177"/>
        </a:xfrm>
        <a:prstGeom prst="rect">
          <a:avLst/>
        </a:prstGeom>
      </xdr:spPr>
    </xdr:pic>
    <xdr:clientData/>
  </xdr:twoCellAnchor>
  <xdr:twoCellAnchor editAs="oneCell">
    <xdr:from>
      <xdr:col>1</xdr:col>
      <xdr:colOff>1128435</xdr:colOff>
      <xdr:row>54</xdr:row>
      <xdr:rowOff>0</xdr:rowOff>
    </xdr:from>
    <xdr:to>
      <xdr:col>1</xdr:col>
      <xdr:colOff>4208185</xdr:colOff>
      <xdr:row>59</xdr:row>
      <xdr:rowOff>147891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7966" y="13133994"/>
          <a:ext cx="3079750" cy="1229658"/>
        </a:xfrm>
        <a:prstGeom prst="rect">
          <a:avLst/>
        </a:prstGeom>
      </xdr:spPr>
    </xdr:pic>
    <xdr:clientData/>
  </xdr:twoCellAnchor>
  <xdr:twoCellAnchor editAs="oneCell">
    <xdr:from>
      <xdr:col>1</xdr:col>
      <xdr:colOff>1320804</xdr:colOff>
      <xdr:row>60</xdr:row>
      <xdr:rowOff>315633</xdr:rowOff>
    </xdr:from>
    <xdr:to>
      <xdr:col>1</xdr:col>
      <xdr:colOff>4167719</xdr:colOff>
      <xdr:row>65</xdr:row>
      <xdr:rowOff>188600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80335" y="14996039"/>
          <a:ext cx="2846915" cy="1099310"/>
        </a:xfrm>
        <a:prstGeom prst="rect">
          <a:avLst/>
        </a:prstGeom>
      </xdr:spPr>
    </xdr:pic>
    <xdr:clientData/>
  </xdr:twoCellAnchor>
  <xdr:twoCellAnchor editAs="oneCell">
    <xdr:from>
      <xdr:col>1</xdr:col>
      <xdr:colOff>344269</xdr:colOff>
      <xdr:row>80</xdr:row>
      <xdr:rowOff>244040</xdr:rowOff>
    </xdr:from>
    <xdr:to>
      <xdr:col>1</xdr:col>
      <xdr:colOff>3381685</xdr:colOff>
      <xdr:row>86</xdr:row>
      <xdr:rowOff>217662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82419" y="17989115"/>
          <a:ext cx="3037416" cy="1383321"/>
        </a:xfrm>
        <a:prstGeom prst="rect">
          <a:avLst/>
        </a:prstGeom>
      </xdr:spPr>
    </xdr:pic>
    <xdr:clientData/>
  </xdr:twoCellAnchor>
  <xdr:twoCellAnchor editAs="oneCell">
    <xdr:from>
      <xdr:col>1</xdr:col>
      <xdr:colOff>1027547</xdr:colOff>
      <xdr:row>90</xdr:row>
      <xdr:rowOff>28263</xdr:rowOff>
    </xdr:from>
    <xdr:to>
      <xdr:col>1</xdr:col>
      <xdr:colOff>3419379</xdr:colOff>
      <xdr:row>97</xdr:row>
      <xdr:rowOff>142331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87078" y="19923607"/>
          <a:ext cx="2391832" cy="1864287"/>
        </a:xfrm>
        <a:prstGeom prst="rect">
          <a:avLst/>
        </a:prstGeom>
      </xdr:spPr>
    </xdr:pic>
    <xdr:clientData/>
  </xdr:twoCellAnchor>
  <xdr:twoCellAnchor editAs="oneCell">
    <xdr:from>
      <xdr:col>1</xdr:col>
      <xdr:colOff>973664</xdr:colOff>
      <xdr:row>99</xdr:row>
      <xdr:rowOff>111217</xdr:rowOff>
    </xdr:from>
    <xdr:to>
      <xdr:col>1</xdr:col>
      <xdr:colOff>3037414</xdr:colOff>
      <xdr:row>106</xdr:row>
      <xdr:rowOff>111217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411814" y="22313992"/>
          <a:ext cx="2063750" cy="1734943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635000</xdr:colOff>
      <xdr:row>108</xdr:row>
      <xdr:rowOff>9094</xdr:rowOff>
    </xdr:from>
    <xdr:to>
      <xdr:col>1</xdr:col>
      <xdr:colOff>3079750</xdr:colOff>
      <xdr:row>112</xdr:row>
      <xdr:rowOff>202389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73150" y="24440719"/>
          <a:ext cx="2444750" cy="1183896"/>
        </a:xfrm>
        <a:prstGeom prst="rect">
          <a:avLst/>
        </a:prstGeom>
      </xdr:spPr>
    </xdr:pic>
    <xdr:clientData/>
  </xdr:twoCellAnchor>
  <xdr:twoCellAnchor editAs="oneCell">
    <xdr:from>
      <xdr:col>1</xdr:col>
      <xdr:colOff>1166100</xdr:colOff>
      <xdr:row>125</xdr:row>
      <xdr:rowOff>117283</xdr:rowOff>
    </xdr:from>
    <xdr:to>
      <xdr:col>1</xdr:col>
      <xdr:colOff>3956365</xdr:colOff>
      <xdr:row>130</xdr:row>
      <xdr:rowOff>110660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25631" y="29418564"/>
          <a:ext cx="2790265" cy="1243535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336178</xdr:colOff>
      <xdr:row>143</xdr:row>
      <xdr:rowOff>168089</xdr:rowOff>
    </xdr:from>
    <xdr:to>
      <xdr:col>1</xdr:col>
      <xdr:colOff>1291262</xdr:colOff>
      <xdr:row>148</xdr:row>
      <xdr:rowOff>132481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73207" y="33920207"/>
          <a:ext cx="955084" cy="1197038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3048001</xdr:colOff>
      <xdr:row>142</xdr:row>
      <xdr:rowOff>156883</xdr:rowOff>
    </xdr:from>
    <xdr:to>
      <xdr:col>1</xdr:col>
      <xdr:colOff>3888443</xdr:colOff>
      <xdr:row>150</xdr:row>
      <xdr:rowOff>85445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85030" y="33651265"/>
          <a:ext cx="840442" cy="1912004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336178</xdr:colOff>
      <xdr:row>133</xdr:row>
      <xdr:rowOff>156883</xdr:rowOff>
    </xdr:from>
    <xdr:to>
      <xdr:col>1</xdr:col>
      <xdr:colOff>1358778</xdr:colOff>
      <xdr:row>137</xdr:row>
      <xdr:rowOff>177304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73207" y="32418618"/>
          <a:ext cx="1022600" cy="1006538"/>
        </a:xfrm>
        <a:prstGeom prst="rect">
          <a:avLst/>
        </a:prstGeom>
      </xdr:spPr>
    </xdr:pic>
    <xdr:clientData/>
  </xdr:twoCellAnchor>
  <xdr:twoCellAnchor editAs="oneCell">
    <xdr:from>
      <xdr:col>1</xdr:col>
      <xdr:colOff>1658470</xdr:colOff>
      <xdr:row>133</xdr:row>
      <xdr:rowOff>67235</xdr:rowOff>
    </xdr:from>
    <xdr:to>
      <xdr:col>1</xdr:col>
      <xdr:colOff>2639229</xdr:colOff>
      <xdr:row>137</xdr:row>
      <xdr:rowOff>190501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95499" y="32328970"/>
          <a:ext cx="980759" cy="1109383"/>
        </a:xfrm>
        <a:prstGeom prst="rect">
          <a:avLst/>
        </a:prstGeom>
      </xdr:spPr>
    </xdr:pic>
    <xdr:clientData/>
  </xdr:twoCellAnchor>
  <xdr:twoCellAnchor editAs="oneCell">
    <xdr:from>
      <xdr:col>1</xdr:col>
      <xdr:colOff>3014383</xdr:colOff>
      <xdr:row>133</xdr:row>
      <xdr:rowOff>123265</xdr:rowOff>
    </xdr:from>
    <xdr:to>
      <xdr:col>1</xdr:col>
      <xdr:colOff>3999210</xdr:colOff>
      <xdr:row>137</xdr:row>
      <xdr:rowOff>177302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451412" y="32385000"/>
          <a:ext cx="984827" cy="1040154"/>
        </a:xfrm>
        <a:prstGeom prst="rect">
          <a:avLst/>
        </a:prstGeom>
      </xdr:spPr>
    </xdr:pic>
    <xdr:clientData/>
  </xdr:twoCellAnchor>
  <xdr:twoCellAnchor editAs="oneCell">
    <xdr:from>
      <xdr:col>1</xdr:col>
      <xdr:colOff>10086</xdr:colOff>
      <xdr:row>1</xdr:row>
      <xdr:rowOff>29882</xdr:rowOff>
    </xdr:from>
    <xdr:to>
      <xdr:col>1</xdr:col>
      <xdr:colOff>3239286</xdr:colOff>
      <xdr:row>5</xdr:row>
      <xdr:rowOff>182057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6286" y="115607"/>
          <a:ext cx="3229200" cy="885600"/>
        </a:xfrm>
        <a:prstGeom prst="rect">
          <a:avLst/>
        </a:prstGeom>
      </xdr:spPr>
    </xdr:pic>
    <xdr:clientData/>
  </xdr:twoCellAnchor>
  <xdr:oneCellAnchor>
    <xdr:from>
      <xdr:col>1</xdr:col>
      <xdr:colOff>199887</xdr:colOff>
      <xdr:row>39</xdr:row>
      <xdr:rowOff>-1</xdr:rowOff>
    </xdr:from>
    <xdr:ext cx="843395" cy="1800000"/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59418" y="7881937"/>
          <a:ext cx="843395" cy="1800000"/>
        </a:xfrm>
        <a:prstGeom prst="rect">
          <a:avLst/>
        </a:prstGeom>
      </xdr:spPr>
    </xdr:pic>
    <xdr:clientData/>
  </xdr:oneCellAnchor>
  <xdr:twoCellAnchor editAs="oneCell">
    <xdr:from>
      <xdr:col>10</xdr:col>
      <xdr:colOff>0</xdr:colOff>
      <xdr:row>34</xdr:row>
      <xdr:rowOff>11545</xdr:rowOff>
    </xdr:from>
    <xdr:to>
      <xdr:col>10</xdr:col>
      <xdr:colOff>219800</xdr:colOff>
      <xdr:row>34</xdr:row>
      <xdr:rowOff>227545</xdr:rowOff>
    </xdr:to>
    <xdr:pic>
      <xdr:nvPicPr>
        <xdr:cNvPr id="27" name="Рисунок 26" descr="https://yt3.ggpht.com/a/AGF-l7_GgQWqYDfKoZ1Mwzlrxmn0f4R1xFulV6tbqg=s900-c-k-c0xffffffff-no-rj-mo"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05920" y="6823363"/>
          <a:ext cx="2198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202405</xdr:colOff>
      <xdr:row>53</xdr:row>
      <xdr:rowOff>23814</xdr:rowOff>
    </xdr:from>
    <xdr:ext cx="875791" cy="1856676"/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61936" y="12775408"/>
          <a:ext cx="875791" cy="1856676"/>
        </a:xfrm>
        <a:prstGeom prst="rect">
          <a:avLst/>
        </a:prstGeom>
      </xdr:spPr>
    </xdr:pic>
    <xdr:clientData/>
  </xdr:oneCellAnchor>
  <xdr:oneCellAnchor>
    <xdr:from>
      <xdr:col>1</xdr:col>
      <xdr:colOff>190501</xdr:colOff>
      <xdr:row>60</xdr:row>
      <xdr:rowOff>178594</xdr:rowOff>
    </xdr:from>
    <xdr:ext cx="914112" cy="1937916"/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50032" y="14859000"/>
          <a:ext cx="914112" cy="1937916"/>
        </a:xfrm>
        <a:prstGeom prst="rect">
          <a:avLst/>
        </a:prstGeom>
      </xdr:spPr>
    </xdr:pic>
    <xdr:clientData/>
  </xdr:oneCellAnchor>
  <xdr:oneCellAnchor>
    <xdr:from>
      <xdr:col>1</xdr:col>
      <xdr:colOff>142877</xdr:colOff>
      <xdr:row>125</xdr:row>
      <xdr:rowOff>59533</xdr:rowOff>
    </xdr:from>
    <xdr:ext cx="749427" cy="1548000"/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97306" y="29714033"/>
          <a:ext cx="749427" cy="1548000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53</xdr:row>
      <xdr:rowOff>11545</xdr:rowOff>
    </xdr:from>
    <xdr:ext cx="219800" cy="216000"/>
    <xdr:pic>
      <xdr:nvPicPr>
        <xdr:cNvPr id="39" name="Рисунок 38" descr="https://yt3.ggpht.com/a/AGF-l7_GgQWqYDfKoZ1Mwzlrxmn0f4R1xFulV6tbqg=s900-c-k-c0xffffffff-no-rj-mo">
          <a:extLst>
            <a:ext uri="{FF2B5EF4-FFF2-40B4-BE49-F238E27FC236}">
              <a16:creationId xmlns=""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8909" y="6631420"/>
          <a:ext cx="219800" cy="2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3651250</xdr:colOff>
      <xdr:row>5</xdr:row>
      <xdr:rowOff>15874</xdr:rowOff>
    </xdr:from>
    <xdr:to>
      <xdr:col>1</xdr:col>
      <xdr:colOff>4377341</xdr:colOff>
      <xdr:row>6</xdr:row>
      <xdr:rowOff>508549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708400" y="854074"/>
          <a:ext cx="726091" cy="730800"/>
        </a:xfrm>
        <a:prstGeom prst="rect">
          <a:avLst/>
        </a:prstGeom>
      </xdr:spPr>
    </xdr:pic>
    <xdr:clientData/>
  </xdr:twoCellAnchor>
  <xdr:oneCellAnchor>
    <xdr:from>
      <xdr:col>1</xdr:col>
      <xdr:colOff>1562100</xdr:colOff>
      <xdr:row>71</xdr:row>
      <xdr:rowOff>142876</xdr:rowOff>
    </xdr:from>
    <xdr:ext cx="2655833" cy="971550"/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638300" y="16230601"/>
          <a:ext cx="2655833" cy="971550"/>
        </a:xfrm>
        <a:prstGeom prst="rect">
          <a:avLst/>
        </a:prstGeom>
      </xdr:spPr>
    </xdr:pic>
    <xdr:clientData/>
  </xdr:oneCellAnchor>
  <xdr:oneCellAnchor>
    <xdr:from>
      <xdr:col>1</xdr:col>
      <xdr:colOff>238125</xdr:colOff>
      <xdr:row>71</xdr:row>
      <xdr:rowOff>9525</xdr:rowOff>
    </xdr:from>
    <xdr:ext cx="704850" cy="1304925"/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14325" y="16411575"/>
          <a:ext cx="704850" cy="1304925"/>
        </a:xfrm>
        <a:prstGeom prst="rect">
          <a:avLst/>
        </a:prstGeom>
      </xdr:spPr>
    </xdr:pic>
    <xdr:clientData/>
  </xdr:oneCellAnchor>
  <xdr:twoCellAnchor editAs="oneCell">
    <xdr:from>
      <xdr:col>1</xdr:col>
      <xdr:colOff>1695450</xdr:colOff>
      <xdr:row>114</xdr:row>
      <xdr:rowOff>19050</xdr:rowOff>
    </xdr:from>
    <xdr:to>
      <xdr:col>1</xdr:col>
      <xdr:colOff>3171825</xdr:colOff>
      <xdr:row>118</xdr:row>
      <xdr:rowOff>266700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50" y="26755725"/>
          <a:ext cx="1476375" cy="120015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114</xdr:row>
      <xdr:rowOff>57150</xdr:rowOff>
    </xdr:from>
    <xdr:to>
      <xdr:col>1</xdr:col>
      <xdr:colOff>742950</xdr:colOff>
      <xdr:row>118</xdr:row>
      <xdr:rowOff>47625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6793825"/>
          <a:ext cx="400050" cy="94297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118</xdr:row>
      <xdr:rowOff>19050</xdr:rowOff>
    </xdr:from>
    <xdr:ext cx="1250156" cy="523875"/>
    <xdr:sp macro="" textlink="">
      <xdr:nvSpPr>
        <xdr:cNvPr id="44" name="TextBox 43"/>
        <xdr:cNvSpPr txBox="1"/>
      </xdr:nvSpPr>
      <xdr:spPr>
        <a:xfrm>
          <a:off x="0" y="27708225"/>
          <a:ext cx="1250156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1100"/>
            <a:t>ARC466A2</a:t>
          </a:r>
          <a:endParaRPr lang="en-US" sz="1100" baseline="0"/>
        </a:p>
        <a:p>
          <a:pPr algn="ctr"/>
          <a:r>
            <a:rPr lang="ru-RU" sz="1100" baseline="0"/>
            <a:t>в комлекте</a:t>
          </a:r>
          <a:endParaRPr lang="ru-RU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635373</xdr:colOff>
      <xdr:row>24</xdr:row>
      <xdr:rowOff>154400</xdr:rowOff>
    </xdr:from>
    <xdr:to>
      <xdr:col>1</xdr:col>
      <xdr:colOff>2357685</xdr:colOff>
      <xdr:row>33</xdr:row>
      <xdr:rowOff>31026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2573" y="5336000"/>
          <a:ext cx="1722312" cy="1934026"/>
        </a:xfrm>
        <a:prstGeom prst="rect">
          <a:avLst/>
        </a:prstGeom>
      </xdr:spPr>
    </xdr:pic>
    <xdr:clientData/>
  </xdr:twoCellAnchor>
  <xdr:twoCellAnchor editAs="oneCell">
    <xdr:from>
      <xdr:col>1</xdr:col>
      <xdr:colOff>665655</xdr:colOff>
      <xdr:row>13</xdr:row>
      <xdr:rowOff>100062</xdr:rowOff>
    </xdr:from>
    <xdr:to>
      <xdr:col>1</xdr:col>
      <xdr:colOff>3777741</xdr:colOff>
      <xdr:row>18</xdr:row>
      <xdr:rowOff>181061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855" y="2767062"/>
          <a:ext cx="3112086" cy="12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819792</xdr:colOff>
      <xdr:row>86</xdr:row>
      <xdr:rowOff>178874</xdr:rowOff>
    </xdr:from>
    <xdr:to>
      <xdr:col>1</xdr:col>
      <xdr:colOff>2458093</xdr:colOff>
      <xdr:row>94</xdr:row>
      <xdr:rowOff>191511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56821" y="12359668"/>
          <a:ext cx="1638301" cy="1805578"/>
        </a:xfrm>
        <a:prstGeom prst="rect">
          <a:avLst/>
        </a:prstGeom>
      </xdr:spPr>
    </xdr:pic>
    <xdr:clientData/>
  </xdr:twoCellAnchor>
  <xdr:twoCellAnchor editAs="oneCell">
    <xdr:from>
      <xdr:col>1</xdr:col>
      <xdr:colOff>754795</xdr:colOff>
      <xdr:row>75</xdr:row>
      <xdr:rowOff>1212</xdr:rowOff>
    </xdr:from>
    <xdr:to>
      <xdr:col>1</xdr:col>
      <xdr:colOff>4239825</xdr:colOff>
      <xdr:row>81</xdr:row>
      <xdr:rowOff>81299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91824" y="9940830"/>
          <a:ext cx="3485030" cy="1424793"/>
        </a:xfrm>
        <a:prstGeom prst="rect">
          <a:avLst/>
        </a:prstGeom>
      </xdr:spPr>
    </xdr:pic>
    <xdr:clientData/>
  </xdr:twoCellAnchor>
  <xdr:twoCellAnchor editAs="oneCell">
    <xdr:from>
      <xdr:col>1</xdr:col>
      <xdr:colOff>2039471</xdr:colOff>
      <xdr:row>110</xdr:row>
      <xdr:rowOff>191278</xdr:rowOff>
    </xdr:from>
    <xdr:to>
      <xdr:col>1</xdr:col>
      <xdr:colOff>5094194</xdr:colOff>
      <xdr:row>116</xdr:row>
      <xdr:rowOff>105452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76500" y="12394484"/>
          <a:ext cx="3092823" cy="1258882"/>
        </a:xfrm>
        <a:prstGeom prst="rect">
          <a:avLst/>
        </a:prstGeom>
      </xdr:spPr>
    </xdr:pic>
    <xdr:clientData/>
  </xdr:twoCellAnchor>
  <xdr:twoCellAnchor editAs="oneCell">
    <xdr:from>
      <xdr:col>1</xdr:col>
      <xdr:colOff>2834529</xdr:colOff>
      <xdr:row>86</xdr:row>
      <xdr:rowOff>78441</xdr:rowOff>
    </xdr:from>
    <xdr:to>
      <xdr:col>1</xdr:col>
      <xdr:colOff>4388660</xdr:colOff>
      <xdr:row>96</xdr:row>
      <xdr:rowOff>141864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71558" y="12259235"/>
          <a:ext cx="1554131" cy="2304602"/>
        </a:xfrm>
        <a:prstGeom prst="rect">
          <a:avLst/>
        </a:prstGeom>
      </xdr:spPr>
    </xdr:pic>
    <xdr:clientData/>
  </xdr:twoCellAnchor>
  <xdr:twoCellAnchor editAs="oneCell">
    <xdr:from>
      <xdr:col>1</xdr:col>
      <xdr:colOff>392206</xdr:colOff>
      <xdr:row>109</xdr:row>
      <xdr:rowOff>190500</xdr:rowOff>
    </xdr:from>
    <xdr:to>
      <xdr:col>1</xdr:col>
      <xdr:colOff>1837897</xdr:colOff>
      <xdr:row>119</xdr:row>
      <xdr:rowOff>93119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9235" y="12169588"/>
          <a:ext cx="1445691" cy="2143797"/>
        </a:xfrm>
        <a:prstGeom prst="rect">
          <a:avLst/>
        </a:prstGeom>
      </xdr:spPr>
    </xdr:pic>
    <xdr:clientData/>
  </xdr:twoCellAnchor>
  <xdr:twoCellAnchor editAs="oneCell">
    <xdr:from>
      <xdr:col>1</xdr:col>
      <xdr:colOff>1270270</xdr:colOff>
      <xdr:row>123</xdr:row>
      <xdr:rowOff>140071</xdr:rowOff>
    </xdr:from>
    <xdr:to>
      <xdr:col>1</xdr:col>
      <xdr:colOff>4178996</xdr:colOff>
      <xdr:row>133</xdr:row>
      <xdr:rowOff>137280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707299" y="19940865"/>
          <a:ext cx="2908726" cy="2238387"/>
        </a:xfrm>
        <a:prstGeom prst="rect">
          <a:avLst/>
        </a:prstGeom>
      </xdr:spPr>
    </xdr:pic>
    <xdr:clientData/>
  </xdr:twoCellAnchor>
  <xdr:twoCellAnchor editAs="oneCell">
    <xdr:from>
      <xdr:col>1</xdr:col>
      <xdr:colOff>694765</xdr:colOff>
      <xdr:row>139</xdr:row>
      <xdr:rowOff>178873</xdr:rowOff>
    </xdr:from>
    <xdr:to>
      <xdr:col>1</xdr:col>
      <xdr:colOff>2333066</xdr:colOff>
      <xdr:row>147</xdr:row>
      <xdr:rowOff>191511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1794" y="23341432"/>
          <a:ext cx="1638301" cy="1805579"/>
        </a:xfrm>
        <a:prstGeom prst="rect">
          <a:avLst/>
        </a:prstGeom>
      </xdr:spPr>
    </xdr:pic>
    <xdr:clientData/>
  </xdr:twoCellAnchor>
  <xdr:twoCellAnchor editAs="oneCell">
    <xdr:from>
      <xdr:col>1</xdr:col>
      <xdr:colOff>2814359</xdr:colOff>
      <xdr:row>138</xdr:row>
      <xdr:rowOff>212911</xdr:rowOff>
    </xdr:from>
    <xdr:to>
      <xdr:col>1</xdr:col>
      <xdr:colOff>4368490</xdr:colOff>
      <xdr:row>149</xdr:row>
      <xdr:rowOff>52220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1388" y="23151352"/>
          <a:ext cx="1554131" cy="2304602"/>
        </a:xfrm>
        <a:prstGeom prst="rect">
          <a:avLst/>
        </a:prstGeom>
      </xdr:spPr>
    </xdr:pic>
    <xdr:clientData/>
  </xdr:twoCellAnchor>
  <xdr:twoCellAnchor editAs="oneCell">
    <xdr:from>
      <xdr:col>1</xdr:col>
      <xdr:colOff>798819</xdr:colOff>
      <xdr:row>162</xdr:row>
      <xdr:rowOff>67921</xdr:rowOff>
    </xdr:from>
    <xdr:to>
      <xdr:col>1</xdr:col>
      <xdr:colOff>3902849</xdr:colOff>
      <xdr:row>172</xdr:row>
      <xdr:rowOff>169549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35848" y="27936950"/>
          <a:ext cx="3104030" cy="2342803"/>
        </a:xfrm>
        <a:prstGeom prst="rect">
          <a:avLst/>
        </a:prstGeom>
      </xdr:spPr>
    </xdr:pic>
    <xdr:clientData/>
  </xdr:twoCellAnchor>
  <xdr:twoCellAnchor editAs="oneCell">
    <xdr:from>
      <xdr:col>1</xdr:col>
      <xdr:colOff>696364</xdr:colOff>
      <xdr:row>179</xdr:row>
      <xdr:rowOff>174872</xdr:rowOff>
    </xdr:from>
    <xdr:to>
      <xdr:col>1</xdr:col>
      <xdr:colOff>2334665</xdr:colOff>
      <xdr:row>187</xdr:row>
      <xdr:rowOff>187506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3393" y="31405666"/>
          <a:ext cx="1638301" cy="1805577"/>
        </a:xfrm>
        <a:prstGeom prst="rect">
          <a:avLst/>
        </a:prstGeom>
      </xdr:spPr>
    </xdr:pic>
    <xdr:clientData/>
  </xdr:twoCellAnchor>
  <xdr:twoCellAnchor editAs="oneCell">
    <xdr:from>
      <xdr:col>1</xdr:col>
      <xdr:colOff>2693497</xdr:colOff>
      <xdr:row>177</xdr:row>
      <xdr:rowOff>131271</xdr:rowOff>
    </xdr:from>
    <xdr:to>
      <xdr:col>1</xdr:col>
      <xdr:colOff>4247628</xdr:colOff>
      <xdr:row>187</xdr:row>
      <xdr:rowOff>187492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30526" y="31137947"/>
          <a:ext cx="1554131" cy="2297398"/>
        </a:xfrm>
        <a:prstGeom prst="rect">
          <a:avLst/>
        </a:prstGeom>
      </xdr:spPr>
    </xdr:pic>
    <xdr:clientData/>
  </xdr:twoCellAnchor>
  <xdr:twoCellAnchor editAs="oneCell">
    <xdr:from>
      <xdr:col>1</xdr:col>
      <xdr:colOff>805226</xdr:colOff>
      <xdr:row>201</xdr:row>
      <xdr:rowOff>171099</xdr:rowOff>
    </xdr:from>
    <xdr:to>
      <xdr:col>1</xdr:col>
      <xdr:colOff>4279050</xdr:colOff>
      <xdr:row>209</xdr:row>
      <xdr:rowOff>46819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42255" y="36108364"/>
          <a:ext cx="3473824" cy="1668662"/>
        </a:xfrm>
        <a:prstGeom prst="rect">
          <a:avLst/>
        </a:prstGeom>
      </xdr:spPr>
    </xdr:pic>
    <xdr:clientData/>
  </xdr:twoCellAnchor>
  <xdr:twoCellAnchor editAs="oneCell">
    <xdr:from>
      <xdr:col>1</xdr:col>
      <xdr:colOff>902873</xdr:colOff>
      <xdr:row>217</xdr:row>
      <xdr:rowOff>92429</xdr:rowOff>
    </xdr:from>
    <xdr:to>
      <xdr:col>1</xdr:col>
      <xdr:colOff>2541174</xdr:colOff>
      <xdr:row>225</xdr:row>
      <xdr:rowOff>105065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9902" y="39167341"/>
          <a:ext cx="1638301" cy="1805578"/>
        </a:xfrm>
        <a:prstGeom prst="rect">
          <a:avLst/>
        </a:prstGeom>
      </xdr:spPr>
    </xdr:pic>
    <xdr:clientData/>
  </xdr:twoCellAnchor>
  <xdr:twoCellAnchor editAs="oneCell">
    <xdr:from>
      <xdr:col>1</xdr:col>
      <xdr:colOff>2780742</xdr:colOff>
      <xdr:row>215</xdr:row>
      <xdr:rowOff>100854</xdr:rowOff>
    </xdr:from>
    <xdr:to>
      <xdr:col>1</xdr:col>
      <xdr:colOff>4334873</xdr:colOff>
      <xdr:row>225</xdr:row>
      <xdr:rowOff>157075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17771" y="38951648"/>
          <a:ext cx="1554131" cy="2297398"/>
        </a:xfrm>
        <a:prstGeom prst="rect">
          <a:avLst/>
        </a:prstGeom>
      </xdr:spPr>
    </xdr:pic>
    <xdr:clientData/>
  </xdr:twoCellAnchor>
  <xdr:twoCellAnchor editAs="oneCell">
    <xdr:from>
      <xdr:col>1</xdr:col>
      <xdr:colOff>2522818</xdr:colOff>
      <xdr:row>23</xdr:row>
      <xdr:rowOff>82924</xdr:rowOff>
    </xdr:from>
    <xdr:to>
      <xdr:col>1</xdr:col>
      <xdr:colOff>4076949</xdr:colOff>
      <xdr:row>33</xdr:row>
      <xdr:rowOff>146351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80018" y="5035924"/>
          <a:ext cx="1554131" cy="2349426"/>
        </a:xfrm>
        <a:prstGeom prst="rect">
          <a:avLst/>
        </a:prstGeom>
      </xdr:spPr>
    </xdr:pic>
    <xdr:clientData/>
  </xdr:twoCellAnchor>
  <xdr:twoCellAnchor editAs="oneCell">
    <xdr:from>
      <xdr:col>1</xdr:col>
      <xdr:colOff>32498</xdr:colOff>
      <xdr:row>1</xdr:row>
      <xdr:rowOff>29134</xdr:rowOff>
    </xdr:from>
    <xdr:to>
      <xdr:col>1</xdr:col>
      <xdr:colOff>3261698</xdr:colOff>
      <xdr:row>5</xdr:row>
      <xdr:rowOff>171784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8698" y="114859"/>
          <a:ext cx="3229200" cy="88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1095936</xdr:colOff>
      <xdr:row>244</xdr:row>
      <xdr:rowOff>228601</xdr:rowOff>
    </xdr:from>
    <xdr:to>
      <xdr:col>1</xdr:col>
      <xdr:colOff>2051020</xdr:colOff>
      <xdr:row>249</xdr:row>
      <xdr:rowOff>181788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72136" y="56559451"/>
          <a:ext cx="955084" cy="1200962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3571874</xdr:colOff>
      <xdr:row>244</xdr:row>
      <xdr:rowOff>135592</xdr:rowOff>
    </xdr:from>
    <xdr:to>
      <xdr:col>1</xdr:col>
      <xdr:colOff>4443718</xdr:colOff>
      <xdr:row>252</xdr:row>
      <xdr:rowOff>135594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648074" y="56466442"/>
          <a:ext cx="871844" cy="1990727"/>
        </a:xfrm>
        <a:prstGeom prst="rect">
          <a:avLst/>
        </a:prstGeom>
      </xdr:spPr>
    </xdr:pic>
    <xdr:clientData/>
  </xdr:twoCellAnchor>
  <xdr:twoCellAnchor editAs="oneCell">
    <xdr:from>
      <xdr:col>1</xdr:col>
      <xdr:colOff>840442</xdr:colOff>
      <xdr:row>236</xdr:row>
      <xdr:rowOff>145676</xdr:rowOff>
    </xdr:from>
    <xdr:to>
      <xdr:col>1</xdr:col>
      <xdr:colOff>1863042</xdr:colOff>
      <xdr:row>240</xdr:row>
      <xdr:rowOff>51795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77471" y="53586529"/>
          <a:ext cx="1022600" cy="1006538"/>
        </a:xfrm>
        <a:prstGeom prst="rect">
          <a:avLst/>
        </a:prstGeom>
      </xdr:spPr>
    </xdr:pic>
    <xdr:clientData/>
  </xdr:twoCellAnchor>
  <xdr:twoCellAnchor editAs="oneCell">
    <xdr:from>
      <xdr:col>1</xdr:col>
      <xdr:colOff>2140322</xdr:colOff>
      <xdr:row>236</xdr:row>
      <xdr:rowOff>112058</xdr:rowOff>
    </xdr:from>
    <xdr:to>
      <xdr:col>1</xdr:col>
      <xdr:colOff>3121081</xdr:colOff>
      <xdr:row>240</xdr:row>
      <xdr:rowOff>121022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577351" y="53552911"/>
          <a:ext cx="980759" cy="1109383"/>
        </a:xfrm>
        <a:prstGeom prst="rect">
          <a:avLst/>
        </a:prstGeom>
      </xdr:spPr>
    </xdr:pic>
    <xdr:clientData/>
  </xdr:twoCellAnchor>
  <xdr:twoCellAnchor editAs="oneCell">
    <xdr:from>
      <xdr:col>1</xdr:col>
      <xdr:colOff>3597088</xdr:colOff>
      <xdr:row>236</xdr:row>
      <xdr:rowOff>179295</xdr:rowOff>
    </xdr:from>
    <xdr:to>
      <xdr:col>1</xdr:col>
      <xdr:colOff>4581915</xdr:colOff>
      <xdr:row>240</xdr:row>
      <xdr:rowOff>119030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034117" y="53620148"/>
          <a:ext cx="984827" cy="1040154"/>
        </a:xfrm>
        <a:prstGeom prst="rect">
          <a:avLst/>
        </a:prstGeom>
      </xdr:spPr>
    </xdr:pic>
    <xdr:clientData/>
  </xdr:twoCellAnchor>
  <xdr:twoCellAnchor editAs="oneCell">
    <xdr:from>
      <xdr:col>1</xdr:col>
      <xdr:colOff>4381499</xdr:colOff>
      <xdr:row>4</xdr:row>
      <xdr:rowOff>63500</xdr:rowOff>
    </xdr:from>
    <xdr:to>
      <xdr:col>2</xdr:col>
      <xdr:colOff>5624</xdr:colOff>
      <xdr:row>7</xdr:row>
      <xdr:rowOff>4219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476749" y="720725"/>
          <a:ext cx="720000" cy="7408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960342</xdr:colOff>
      <xdr:row>18</xdr:row>
      <xdr:rowOff>44584</xdr:rowOff>
    </xdr:from>
    <xdr:to>
      <xdr:col>1</xdr:col>
      <xdr:colOff>2682654</xdr:colOff>
      <xdr:row>26</xdr:row>
      <xdr:rowOff>149810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97371" y="4381260"/>
          <a:ext cx="1722312" cy="1898167"/>
        </a:xfrm>
        <a:prstGeom prst="rect">
          <a:avLst/>
        </a:prstGeom>
      </xdr:spPr>
    </xdr:pic>
    <xdr:clientData/>
  </xdr:twoCellAnchor>
  <xdr:twoCellAnchor editAs="oneCell">
    <xdr:from>
      <xdr:col>1</xdr:col>
      <xdr:colOff>189780</xdr:colOff>
      <xdr:row>10</xdr:row>
      <xdr:rowOff>124715</xdr:rowOff>
    </xdr:from>
    <xdr:to>
      <xdr:col>1</xdr:col>
      <xdr:colOff>2999655</xdr:colOff>
      <xdr:row>15</xdr:row>
      <xdr:rowOff>86854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6809" y="2892568"/>
          <a:ext cx="2809875" cy="1082727"/>
        </a:xfrm>
        <a:prstGeom prst="rect">
          <a:avLst/>
        </a:prstGeom>
      </xdr:spPr>
    </xdr:pic>
    <xdr:clientData/>
  </xdr:twoCellAnchor>
  <xdr:twoCellAnchor editAs="oneCell">
    <xdr:from>
      <xdr:col>1</xdr:col>
      <xdr:colOff>248293</xdr:colOff>
      <xdr:row>43</xdr:row>
      <xdr:rowOff>56030</xdr:rowOff>
    </xdr:from>
    <xdr:to>
      <xdr:col>1</xdr:col>
      <xdr:colOff>1886594</xdr:colOff>
      <xdr:row>51</xdr:row>
      <xdr:rowOff>68668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5322" y="9547412"/>
          <a:ext cx="1638301" cy="1805578"/>
        </a:xfrm>
        <a:prstGeom prst="rect">
          <a:avLst/>
        </a:prstGeom>
      </xdr:spPr>
    </xdr:pic>
    <xdr:clientData/>
  </xdr:twoCellAnchor>
  <xdr:twoCellAnchor editAs="oneCell">
    <xdr:from>
      <xdr:col>1</xdr:col>
      <xdr:colOff>284150</xdr:colOff>
      <xdr:row>32</xdr:row>
      <xdr:rowOff>112059</xdr:rowOff>
    </xdr:from>
    <xdr:to>
      <xdr:col>1</xdr:col>
      <xdr:colOff>3635096</xdr:colOff>
      <xdr:row>38</xdr:row>
      <xdr:rowOff>137329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21179" y="7362265"/>
          <a:ext cx="3350946" cy="1369975"/>
        </a:xfrm>
        <a:prstGeom prst="rect">
          <a:avLst/>
        </a:prstGeom>
      </xdr:spPr>
    </xdr:pic>
    <xdr:clientData/>
  </xdr:twoCellAnchor>
  <xdr:twoCellAnchor editAs="oneCell">
    <xdr:from>
      <xdr:col>1</xdr:col>
      <xdr:colOff>1669676</xdr:colOff>
      <xdr:row>90</xdr:row>
      <xdr:rowOff>55296</xdr:rowOff>
    </xdr:from>
    <xdr:to>
      <xdr:col>1</xdr:col>
      <xdr:colOff>3910854</xdr:colOff>
      <xdr:row>94</xdr:row>
      <xdr:rowOff>71059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70529" y="19284590"/>
          <a:ext cx="2241178" cy="912233"/>
        </a:xfrm>
        <a:prstGeom prst="rect">
          <a:avLst/>
        </a:prstGeom>
      </xdr:spPr>
    </xdr:pic>
    <xdr:clientData/>
  </xdr:twoCellAnchor>
  <xdr:twoCellAnchor editAs="oneCell">
    <xdr:from>
      <xdr:col>1</xdr:col>
      <xdr:colOff>2162176</xdr:colOff>
      <xdr:row>42</xdr:row>
      <xdr:rowOff>179295</xdr:rowOff>
    </xdr:from>
    <xdr:to>
      <xdr:col>1</xdr:col>
      <xdr:colOff>3716307</xdr:colOff>
      <xdr:row>53</xdr:row>
      <xdr:rowOff>18602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99205" y="9446560"/>
          <a:ext cx="1554131" cy="2304602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86</xdr:row>
      <xdr:rowOff>22411</xdr:rowOff>
    </xdr:from>
    <xdr:to>
      <xdr:col>1</xdr:col>
      <xdr:colOff>1591368</xdr:colOff>
      <xdr:row>95</xdr:row>
      <xdr:rowOff>149150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6530" y="18355235"/>
          <a:ext cx="1445691" cy="2143798"/>
        </a:xfrm>
        <a:prstGeom prst="rect">
          <a:avLst/>
        </a:prstGeom>
      </xdr:spPr>
    </xdr:pic>
    <xdr:clientData/>
  </xdr:twoCellAnchor>
  <xdr:twoCellAnchor editAs="oneCell">
    <xdr:from>
      <xdr:col>1</xdr:col>
      <xdr:colOff>1946622</xdr:colOff>
      <xdr:row>109</xdr:row>
      <xdr:rowOff>56030</xdr:rowOff>
    </xdr:from>
    <xdr:to>
      <xdr:col>1</xdr:col>
      <xdr:colOff>3989468</xdr:colOff>
      <xdr:row>116</xdr:row>
      <xdr:rowOff>190499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83651" y="20305059"/>
          <a:ext cx="2042846" cy="1703293"/>
        </a:xfrm>
        <a:prstGeom prst="rect">
          <a:avLst/>
        </a:prstGeom>
      </xdr:spPr>
    </xdr:pic>
    <xdr:clientData/>
  </xdr:twoCellAnchor>
  <xdr:twoCellAnchor editAs="oneCell">
    <xdr:from>
      <xdr:col>1</xdr:col>
      <xdr:colOff>519475</xdr:colOff>
      <xdr:row>134</xdr:row>
      <xdr:rowOff>81942</xdr:rowOff>
    </xdr:from>
    <xdr:to>
      <xdr:col>1</xdr:col>
      <xdr:colOff>3428201</xdr:colOff>
      <xdr:row>144</xdr:row>
      <xdr:rowOff>135183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6631" y="23549161"/>
          <a:ext cx="2908726" cy="225589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150</xdr:row>
      <xdr:rowOff>134470</xdr:rowOff>
    </xdr:from>
    <xdr:to>
      <xdr:col>1</xdr:col>
      <xdr:colOff>1761565</xdr:colOff>
      <xdr:row>158</xdr:row>
      <xdr:rowOff>147108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0293" y="27050999"/>
          <a:ext cx="1638301" cy="1805579"/>
        </a:xfrm>
        <a:prstGeom prst="rect">
          <a:avLst/>
        </a:prstGeom>
      </xdr:spPr>
    </xdr:pic>
    <xdr:clientData/>
  </xdr:twoCellAnchor>
  <xdr:twoCellAnchor editAs="oneCell">
    <xdr:from>
      <xdr:col>1</xdr:col>
      <xdr:colOff>2074770</xdr:colOff>
      <xdr:row>149</xdr:row>
      <xdr:rowOff>22411</xdr:rowOff>
    </xdr:from>
    <xdr:to>
      <xdr:col>1</xdr:col>
      <xdr:colOff>3628901</xdr:colOff>
      <xdr:row>159</xdr:row>
      <xdr:rowOff>85836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11799" y="26714823"/>
          <a:ext cx="1554131" cy="2304602"/>
        </a:xfrm>
        <a:prstGeom prst="rect">
          <a:avLst/>
        </a:prstGeom>
      </xdr:spPr>
    </xdr:pic>
    <xdr:clientData/>
  </xdr:twoCellAnchor>
  <xdr:twoCellAnchor editAs="oneCell">
    <xdr:from>
      <xdr:col>1</xdr:col>
      <xdr:colOff>473849</xdr:colOff>
      <xdr:row>217</xdr:row>
      <xdr:rowOff>112058</xdr:rowOff>
    </xdr:from>
    <xdr:to>
      <xdr:col>1</xdr:col>
      <xdr:colOff>3473824</xdr:colOff>
      <xdr:row>227</xdr:row>
      <xdr:rowOff>134401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10878" y="39803293"/>
          <a:ext cx="2999975" cy="2263519"/>
        </a:xfrm>
        <a:prstGeom prst="rect">
          <a:avLst/>
        </a:prstGeom>
      </xdr:spPr>
    </xdr:pic>
    <xdr:clientData/>
  </xdr:twoCellAnchor>
  <xdr:twoCellAnchor editAs="oneCell">
    <xdr:from>
      <xdr:col>1</xdr:col>
      <xdr:colOff>393806</xdr:colOff>
      <xdr:row>231</xdr:row>
      <xdr:rowOff>74020</xdr:rowOff>
    </xdr:from>
    <xdr:to>
      <xdr:col>1</xdr:col>
      <xdr:colOff>2032107</xdr:colOff>
      <xdr:row>239</xdr:row>
      <xdr:rowOff>86656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0835" y="42678785"/>
          <a:ext cx="1638301" cy="1805577"/>
        </a:xfrm>
        <a:prstGeom prst="rect">
          <a:avLst/>
        </a:prstGeom>
      </xdr:spPr>
    </xdr:pic>
    <xdr:clientData/>
  </xdr:twoCellAnchor>
  <xdr:twoCellAnchor editAs="oneCell">
    <xdr:from>
      <xdr:col>1</xdr:col>
      <xdr:colOff>2402144</xdr:colOff>
      <xdr:row>230</xdr:row>
      <xdr:rowOff>187299</xdr:rowOff>
    </xdr:from>
    <xdr:to>
      <xdr:col>1</xdr:col>
      <xdr:colOff>3956275</xdr:colOff>
      <xdr:row>241</xdr:row>
      <xdr:rowOff>19402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39173" y="42567946"/>
          <a:ext cx="1554131" cy="2297398"/>
        </a:xfrm>
        <a:prstGeom prst="rect">
          <a:avLst/>
        </a:prstGeom>
      </xdr:spPr>
    </xdr:pic>
    <xdr:clientData/>
  </xdr:twoCellAnchor>
  <xdr:twoCellAnchor editAs="oneCell">
    <xdr:from>
      <xdr:col>1</xdr:col>
      <xdr:colOff>244930</xdr:colOff>
      <xdr:row>250</xdr:row>
      <xdr:rowOff>54748</xdr:rowOff>
    </xdr:from>
    <xdr:to>
      <xdr:col>1</xdr:col>
      <xdr:colOff>3541059</xdr:colOff>
      <xdr:row>257</xdr:row>
      <xdr:rowOff>69232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81959" y="46693630"/>
          <a:ext cx="3296129" cy="1583306"/>
        </a:xfrm>
        <a:prstGeom prst="rect">
          <a:avLst/>
        </a:prstGeom>
      </xdr:spPr>
    </xdr:pic>
    <xdr:clientData/>
  </xdr:twoCellAnchor>
  <xdr:twoCellAnchor editAs="oneCell">
    <xdr:from>
      <xdr:col>1</xdr:col>
      <xdr:colOff>387403</xdr:colOff>
      <xdr:row>261</xdr:row>
      <xdr:rowOff>67236</xdr:rowOff>
    </xdr:from>
    <xdr:to>
      <xdr:col>1</xdr:col>
      <xdr:colOff>2025704</xdr:colOff>
      <xdr:row>269</xdr:row>
      <xdr:rowOff>79872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8256" y="63055501"/>
          <a:ext cx="1638301" cy="1805577"/>
        </a:xfrm>
        <a:prstGeom prst="rect">
          <a:avLst/>
        </a:prstGeom>
      </xdr:spPr>
    </xdr:pic>
    <xdr:clientData/>
  </xdr:twoCellAnchor>
  <xdr:twoCellAnchor editAs="oneCell">
    <xdr:from>
      <xdr:col>1</xdr:col>
      <xdr:colOff>2366124</xdr:colOff>
      <xdr:row>260</xdr:row>
      <xdr:rowOff>44824</xdr:rowOff>
    </xdr:from>
    <xdr:to>
      <xdr:col>1</xdr:col>
      <xdr:colOff>3920255</xdr:colOff>
      <xdr:row>270</xdr:row>
      <xdr:rowOff>101046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66977" y="62808971"/>
          <a:ext cx="1554131" cy="2297399"/>
        </a:xfrm>
        <a:prstGeom prst="rect">
          <a:avLst/>
        </a:prstGeom>
      </xdr:spPr>
    </xdr:pic>
    <xdr:clientData/>
  </xdr:twoCellAnchor>
  <xdr:twoCellAnchor editAs="oneCell">
    <xdr:from>
      <xdr:col>1</xdr:col>
      <xdr:colOff>507465</xdr:colOff>
      <xdr:row>307</xdr:row>
      <xdr:rowOff>52026</xdr:rowOff>
    </xdr:from>
    <xdr:to>
      <xdr:col>1</xdr:col>
      <xdr:colOff>1722518</xdr:colOff>
      <xdr:row>321</xdr:row>
      <xdr:rowOff>220645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44494" y="57224438"/>
          <a:ext cx="1215053" cy="3306266"/>
        </a:xfrm>
        <a:prstGeom prst="rect">
          <a:avLst/>
        </a:prstGeom>
      </xdr:spPr>
    </xdr:pic>
    <xdr:clientData/>
  </xdr:twoCellAnchor>
  <xdr:twoCellAnchor editAs="oneCell">
    <xdr:from>
      <xdr:col>1</xdr:col>
      <xdr:colOff>1981041</xdr:colOff>
      <xdr:row>313</xdr:row>
      <xdr:rowOff>18409</xdr:rowOff>
    </xdr:from>
    <xdr:to>
      <xdr:col>1</xdr:col>
      <xdr:colOff>3535172</xdr:colOff>
      <xdr:row>323</xdr:row>
      <xdr:rowOff>81835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18070" y="58311409"/>
          <a:ext cx="1554131" cy="2304602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168087</xdr:colOff>
      <xdr:row>340</xdr:row>
      <xdr:rowOff>145677</xdr:rowOff>
    </xdr:from>
    <xdr:to>
      <xdr:col>1</xdr:col>
      <xdr:colOff>2032133</xdr:colOff>
      <xdr:row>346</xdr:row>
      <xdr:rowOff>208325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05116" y="64265736"/>
          <a:ext cx="1864046" cy="1407355"/>
        </a:xfrm>
        <a:prstGeom prst="rect">
          <a:avLst/>
        </a:prstGeom>
      </xdr:spPr>
    </xdr:pic>
    <xdr:clientData/>
  </xdr:twoCellAnchor>
  <xdr:twoCellAnchor editAs="oneCell">
    <xdr:from>
      <xdr:col>1</xdr:col>
      <xdr:colOff>39036</xdr:colOff>
      <xdr:row>1</xdr:row>
      <xdr:rowOff>14943</xdr:rowOff>
    </xdr:from>
    <xdr:to>
      <xdr:col>1</xdr:col>
      <xdr:colOff>3268236</xdr:colOff>
      <xdr:row>5</xdr:row>
      <xdr:rowOff>157593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5236" y="100668"/>
          <a:ext cx="3229200" cy="885600"/>
        </a:xfrm>
        <a:prstGeom prst="rect">
          <a:avLst/>
        </a:prstGeom>
      </xdr:spPr>
    </xdr:pic>
    <xdr:clientData/>
  </xdr:twoCellAnchor>
  <xdr:twoCellAnchor editAs="oneCell">
    <xdr:from>
      <xdr:col>1</xdr:col>
      <xdr:colOff>324970</xdr:colOff>
      <xdr:row>373</xdr:row>
      <xdr:rowOff>212911</xdr:rowOff>
    </xdr:from>
    <xdr:to>
      <xdr:col>1</xdr:col>
      <xdr:colOff>1280054</xdr:colOff>
      <xdr:row>378</xdr:row>
      <xdr:rowOff>65243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61999" y="69117882"/>
          <a:ext cx="955084" cy="1197038"/>
        </a:xfrm>
        <a:prstGeom prst="rect">
          <a:avLst/>
        </a:prstGeom>
      </xdr:spPr>
    </xdr:pic>
    <xdr:clientData/>
  </xdr:twoCellAnchor>
  <xdr:twoCellAnchor editAs="oneCell">
    <xdr:from>
      <xdr:col>1</xdr:col>
      <xdr:colOff>3171263</xdr:colOff>
      <xdr:row>373</xdr:row>
      <xdr:rowOff>145676</xdr:rowOff>
    </xdr:from>
    <xdr:to>
      <xdr:col>1</xdr:col>
      <xdr:colOff>4043107</xdr:colOff>
      <xdr:row>380</xdr:row>
      <xdr:rowOff>246529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608292" y="69050647"/>
          <a:ext cx="871844" cy="1983442"/>
        </a:xfrm>
        <a:prstGeom prst="rect">
          <a:avLst/>
        </a:prstGeom>
      </xdr:spPr>
    </xdr:pic>
    <xdr:clientData/>
  </xdr:twoCellAnchor>
  <xdr:twoCellAnchor editAs="oneCell">
    <xdr:from>
      <xdr:col>1</xdr:col>
      <xdr:colOff>291353</xdr:colOff>
      <xdr:row>364</xdr:row>
      <xdr:rowOff>11205</xdr:rowOff>
    </xdr:from>
    <xdr:to>
      <xdr:col>1</xdr:col>
      <xdr:colOff>1313953</xdr:colOff>
      <xdr:row>367</xdr:row>
      <xdr:rowOff>210921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28382" y="67571470"/>
          <a:ext cx="1022600" cy="1006538"/>
        </a:xfrm>
        <a:prstGeom prst="rect">
          <a:avLst/>
        </a:prstGeom>
      </xdr:spPr>
    </xdr:pic>
    <xdr:clientData/>
  </xdr:twoCellAnchor>
  <xdr:twoCellAnchor editAs="oneCell">
    <xdr:from>
      <xdr:col>1</xdr:col>
      <xdr:colOff>1647263</xdr:colOff>
      <xdr:row>363</xdr:row>
      <xdr:rowOff>190499</xdr:rowOff>
    </xdr:from>
    <xdr:to>
      <xdr:col>1</xdr:col>
      <xdr:colOff>2628022</xdr:colOff>
      <xdr:row>368</xdr:row>
      <xdr:rowOff>33618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084292" y="67560264"/>
          <a:ext cx="980759" cy="1109383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3048000</xdr:colOff>
      <xdr:row>364</xdr:row>
      <xdr:rowOff>89646</xdr:rowOff>
    </xdr:from>
    <xdr:to>
      <xdr:col>1</xdr:col>
      <xdr:colOff>4032827</xdr:colOff>
      <xdr:row>368</xdr:row>
      <xdr:rowOff>54036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485029" y="67649911"/>
          <a:ext cx="984827" cy="1040154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3683000</xdr:colOff>
      <xdr:row>4</xdr:row>
      <xdr:rowOff>54161</xdr:rowOff>
    </xdr:from>
    <xdr:to>
      <xdr:col>2</xdr:col>
      <xdr:colOff>6411</xdr:colOff>
      <xdr:row>7</xdr:row>
      <xdr:rowOff>13436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778250" y="711386"/>
          <a:ext cx="733486" cy="730800"/>
        </a:xfrm>
        <a:prstGeom prst="rect">
          <a:avLst/>
        </a:prstGeom>
      </xdr:spPr>
    </xdr:pic>
    <xdr:clientData/>
  </xdr:twoCellAnchor>
  <xdr:twoCellAnchor editAs="oneCell">
    <xdr:from>
      <xdr:col>1</xdr:col>
      <xdr:colOff>2308412</xdr:colOff>
      <xdr:row>101</xdr:row>
      <xdr:rowOff>179296</xdr:rowOff>
    </xdr:from>
    <xdr:to>
      <xdr:col>1</xdr:col>
      <xdr:colOff>3910854</xdr:colOff>
      <xdr:row>105</xdr:row>
      <xdr:rowOff>169192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265" y="24406414"/>
          <a:ext cx="1602442" cy="886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414620</xdr:colOff>
      <xdr:row>101</xdr:row>
      <xdr:rowOff>44823</xdr:rowOff>
    </xdr:from>
    <xdr:to>
      <xdr:col>1</xdr:col>
      <xdr:colOff>1848972</xdr:colOff>
      <xdr:row>105</xdr:row>
      <xdr:rowOff>348620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473" y="24271941"/>
          <a:ext cx="1434352" cy="1200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156884</xdr:colOff>
      <xdr:row>109</xdr:row>
      <xdr:rowOff>168088</xdr:rowOff>
    </xdr:from>
    <xdr:to>
      <xdr:col>1</xdr:col>
      <xdr:colOff>1893320</xdr:colOff>
      <xdr:row>115</xdr:row>
      <xdr:rowOff>123265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7" y="27375970"/>
          <a:ext cx="1736436" cy="1299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2223830</xdr:colOff>
      <xdr:row>340</xdr:row>
      <xdr:rowOff>11207</xdr:rowOff>
    </xdr:from>
    <xdr:to>
      <xdr:col>1</xdr:col>
      <xdr:colOff>4198357</xdr:colOff>
      <xdr:row>346</xdr:row>
      <xdr:rowOff>156883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683" y="76581001"/>
          <a:ext cx="1974527" cy="1490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515469</xdr:colOff>
      <xdr:row>384</xdr:row>
      <xdr:rowOff>44822</xdr:rowOff>
    </xdr:from>
    <xdr:to>
      <xdr:col>1</xdr:col>
      <xdr:colOff>1904320</xdr:colOff>
      <xdr:row>396</xdr:row>
      <xdr:rowOff>19563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16322" y="85332793"/>
          <a:ext cx="1388851" cy="2290997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2286003</xdr:colOff>
      <xdr:row>383</xdr:row>
      <xdr:rowOff>123265</xdr:rowOff>
    </xdr:from>
    <xdr:to>
      <xdr:col>1</xdr:col>
      <xdr:colOff>3899614</xdr:colOff>
      <xdr:row>397</xdr:row>
      <xdr:rowOff>161980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381253" y="1999690"/>
          <a:ext cx="1613611" cy="2534266"/>
        </a:xfrm>
        <a:prstGeom prst="rect">
          <a:avLst/>
        </a:prstGeom>
      </xdr:spPr>
    </xdr:pic>
    <xdr:clientData/>
  </xdr:twoCellAnchor>
  <xdr:twoCellAnchor editAs="oneCell">
    <xdr:from>
      <xdr:col>1</xdr:col>
      <xdr:colOff>1322295</xdr:colOff>
      <xdr:row>399</xdr:row>
      <xdr:rowOff>33617</xdr:rowOff>
    </xdr:from>
    <xdr:to>
      <xdr:col>1</xdr:col>
      <xdr:colOff>2891118</xdr:colOff>
      <xdr:row>403</xdr:row>
      <xdr:rowOff>189330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148" y="88705764"/>
          <a:ext cx="1568823" cy="927798"/>
        </a:xfrm>
        <a:prstGeom prst="rect">
          <a:avLst/>
        </a:prstGeom>
      </xdr:spPr>
    </xdr:pic>
    <xdr:clientData/>
  </xdr:twoCellAnchor>
  <xdr:twoCellAnchor editAs="oneCell">
    <xdr:from>
      <xdr:col>1</xdr:col>
      <xdr:colOff>1221441</xdr:colOff>
      <xdr:row>406</xdr:row>
      <xdr:rowOff>44823</xdr:rowOff>
    </xdr:from>
    <xdr:to>
      <xdr:col>1</xdr:col>
      <xdr:colOff>3126441</xdr:colOff>
      <xdr:row>414</xdr:row>
      <xdr:rowOff>123825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294" y="90061676"/>
          <a:ext cx="1905000" cy="1638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125</xdr:row>
      <xdr:rowOff>57150</xdr:rowOff>
    </xdr:from>
    <xdr:to>
      <xdr:col>2</xdr:col>
      <xdr:colOff>1503</xdr:colOff>
      <xdr:row>130</xdr:row>
      <xdr:rowOff>171449</xdr:rowOff>
    </xdr:to>
    <xdr:sp macro="" textlink="">
      <xdr:nvSpPr>
        <xdr:cNvPr id="19" name="AutoShape 20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552450" y="22155150"/>
          <a:ext cx="372427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928310</xdr:colOff>
      <xdr:row>12</xdr:row>
      <xdr:rowOff>93995</xdr:rowOff>
    </xdr:from>
    <xdr:to>
      <xdr:col>1</xdr:col>
      <xdr:colOff>2261810</xdr:colOff>
      <xdr:row>20</xdr:row>
      <xdr:rowOff>120297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81881" y="2951495"/>
          <a:ext cx="1333500" cy="184058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1270001</xdr:colOff>
      <xdr:row>27</xdr:row>
      <xdr:rowOff>148166</xdr:rowOff>
    </xdr:from>
    <xdr:to>
      <xdr:col>1</xdr:col>
      <xdr:colOff>2978739</xdr:colOff>
      <xdr:row>33</xdr:row>
      <xdr:rowOff>277638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03918" y="5058833"/>
          <a:ext cx="1708738" cy="1526472"/>
        </a:xfrm>
        <a:prstGeom prst="rect">
          <a:avLst/>
        </a:prstGeom>
      </xdr:spPr>
    </xdr:pic>
    <xdr:clientData/>
  </xdr:twoCellAnchor>
  <xdr:twoCellAnchor editAs="oneCell">
    <xdr:from>
      <xdr:col>1</xdr:col>
      <xdr:colOff>1375834</xdr:colOff>
      <xdr:row>35</xdr:row>
      <xdr:rowOff>169334</xdr:rowOff>
    </xdr:from>
    <xdr:to>
      <xdr:col>1</xdr:col>
      <xdr:colOff>2842991</xdr:colOff>
      <xdr:row>45</xdr:row>
      <xdr:rowOff>63967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51" y="7037917"/>
          <a:ext cx="1467157" cy="2222966"/>
        </a:xfrm>
        <a:prstGeom prst="rect">
          <a:avLst/>
        </a:prstGeom>
      </xdr:spPr>
    </xdr:pic>
    <xdr:clientData/>
  </xdr:twoCellAnchor>
  <xdr:twoCellAnchor editAs="oneCell">
    <xdr:from>
      <xdr:col>1</xdr:col>
      <xdr:colOff>1375833</xdr:colOff>
      <xdr:row>57</xdr:row>
      <xdr:rowOff>190501</xdr:rowOff>
    </xdr:from>
    <xdr:to>
      <xdr:col>1</xdr:col>
      <xdr:colOff>2709333</xdr:colOff>
      <xdr:row>65</xdr:row>
      <xdr:rowOff>212263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81666" y="11260668"/>
          <a:ext cx="1333500" cy="1884429"/>
        </a:xfrm>
        <a:prstGeom prst="rect">
          <a:avLst/>
        </a:prstGeom>
      </xdr:spPr>
    </xdr:pic>
    <xdr:clientData/>
  </xdr:twoCellAnchor>
  <xdr:twoCellAnchor editAs="oneCell">
    <xdr:from>
      <xdr:col>1</xdr:col>
      <xdr:colOff>1337733</xdr:colOff>
      <xdr:row>69</xdr:row>
      <xdr:rowOff>78317</xdr:rowOff>
    </xdr:from>
    <xdr:to>
      <xdr:col>1</xdr:col>
      <xdr:colOff>2671233</xdr:colOff>
      <xdr:row>77</xdr:row>
      <xdr:rowOff>100080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71650" y="12302067"/>
          <a:ext cx="1333500" cy="1884430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1142999</xdr:colOff>
      <xdr:row>87</xdr:row>
      <xdr:rowOff>158750</xdr:rowOff>
    </xdr:from>
    <xdr:to>
      <xdr:col>1</xdr:col>
      <xdr:colOff>3065488</xdr:colOff>
      <xdr:row>97</xdr:row>
      <xdr:rowOff>92545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76916" y="17272000"/>
          <a:ext cx="1922489" cy="2262129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1428750</xdr:colOff>
      <xdr:row>99</xdr:row>
      <xdr:rowOff>105834</xdr:rowOff>
    </xdr:from>
    <xdr:to>
      <xdr:col>1</xdr:col>
      <xdr:colOff>2762250</xdr:colOff>
      <xdr:row>107</xdr:row>
      <xdr:rowOff>127598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62667" y="20013084"/>
          <a:ext cx="1333500" cy="188443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635001</xdr:colOff>
      <xdr:row>114</xdr:row>
      <xdr:rowOff>157890</xdr:rowOff>
    </xdr:from>
    <xdr:to>
      <xdr:col>1</xdr:col>
      <xdr:colOff>3333751</xdr:colOff>
      <xdr:row>120</xdr:row>
      <xdr:rowOff>97577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68918" y="23335390"/>
          <a:ext cx="2698750" cy="1336685"/>
        </a:xfrm>
        <a:prstGeom prst="rect">
          <a:avLst/>
        </a:prstGeom>
      </xdr:spPr>
    </xdr:pic>
    <xdr:clientData/>
  </xdr:twoCellAnchor>
  <xdr:twoCellAnchor editAs="oneCell">
    <xdr:from>
      <xdr:col>1</xdr:col>
      <xdr:colOff>761375</xdr:colOff>
      <xdr:row>125</xdr:row>
      <xdr:rowOff>163631</xdr:rowOff>
    </xdr:from>
    <xdr:to>
      <xdr:col>1</xdr:col>
      <xdr:colOff>3036792</xdr:colOff>
      <xdr:row>133</xdr:row>
      <xdr:rowOff>60709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98404" y="24345925"/>
          <a:ext cx="2275417" cy="1690019"/>
        </a:xfrm>
        <a:prstGeom prst="rect">
          <a:avLst/>
        </a:prstGeom>
      </xdr:spPr>
    </xdr:pic>
    <xdr:clientData/>
  </xdr:twoCellAnchor>
  <xdr:twoCellAnchor editAs="oneCell">
    <xdr:from>
      <xdr:col>1</xdr:col>
      <xdr:colOff>804334</xdr:colOff>
      <xdr:row>136</xdr:row>
      <xdr:rowOff>74083</xdr:rowOff>
    </xdr:from>
    <xdr:to>
      <xdr:col>1</xdr:col>
      <xdr:colOff>2916649</xdr:colOff>
      <xdr:row>143</xdr:row>
      <xdr:rowOff>206833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38251" y="27908250"/>
          <a:ext cx="2112315" cy="1762583"/>
        </a:xfrm>
        <a:prstGeom prst="rect">
          <a:avLst/>
        </a:prstGeom>
      </xdr:spPr>
    </xdr:pic>
    <xdr:clientData/>
  </xdr:twoCellAnchor>
  <xdr:twoCellAnchor editAs="oneCell">
    <xdr:from>
      <xdr:col>1</xdr:col>
      <xdr:colOff>486834</xdr:colOff>
      <xdr:row>146</xdr:row>
      <xdr:rowOff>8067</xdr:rowOff>
    </xdr:from>
    <xdr:to>
      <xdr:col>1</xdr:col>
      <xdr:colOff>3280833</xdr:colOff>
      <xdr:row>153</xdr:row>
      <xdr:rowOff>125259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20751" y="30318734"/>
          <a:ext cx="2793999" cy="1747024"/>
        </a:xfrm>
        <a:prstGeom prst="rect">
          <a:avLst/>
        </a:prstGeom>
      </xdr:spPr>
    </xdr:pic>
    <xdr:clientData/>
  </xdr:twoCellAnchor>
  <xdr:twoCellAnchor editAs="oneCell">
    <xdr:from>
      <xdr:col>1</xdr:col>
      <xdr:colOff>613828</xdr:colOff>
      <xdr:row>156</xdr:row>
      <xdr:rowOff>70545</xdr:rowOff>
    </xdr:from>
    <xdr:to>
      <xdr:col>1</xdr:col>
      <xdr:colOff>3333746</xdr:colOff>
      <xdr:row>161</xdr:row>
      <xdr:rowOff>247993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47745" y="32709545"/>
          <a:ext cx="2719918" cy="1341617"/>
        </a:xfrm>
        <a:prstGeom prst="rect">
          <a:avLst/>
        </a:prstGeom>
      </xdr:spPr>
    </xdr:pic>
    <xdr:clientData/>
  </xdr:twoCellAnchor>
  <xdr:twoCellAnchor editAs="oneCell">
    <xdr:from>
      <xdr:col>1</xdr:col>
      <xdr:colOff>433917</xdr:colOff>
      <xdr:row>163</xdr:row>
      <xdr:rowOff>59637</xdr:rowOff>
    </xdr:from>
    <xdr:to>
      <xdr:col>1</xdr:col>
      <xdr:colOff>3556000</xdr:colOff>
      <xdr:row>170</xdr:row>
      <xdr:rowOff>217255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67834" y="36360470"/>
          <a:ext cx="3122083" cy="1787452"/>
        </a:xfrm>
        <a:prstGeom prst="rect">
          <a:avLst/>
        </a:prstGeom>
      </xdr:spPr>
    </xdr:pic>
    <xdr:clientData/>
  </xdr:twoCellAnchor>
  <xdr:twoCellAnchor editAs="oneCell">
    <xdr:from>
      <xdr:col>1</xdr:col>
      <xdr:colOff>497416</xdr:colOff>
      <xdr:row>176</xdr:row>
      <xdr:rowOff>213189</xdr:rowOff>
    </xdr:from>
    <xdr:to>
      <xdr:col>1</xdr:col>
      <xdr:colOff>3598333</xdr:colOff>
      <xdr:row>181</xdr:row>
      <xdr:rowOff>211865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31333" y="39540856"/>
          <a:ext cx="3100917" cy="1162844"/>
        </a:xfrm>
        <a:prstGeom prst="rect">
          <a:avLst/>
        </a:prstGeom>
      </xdr:spPr>
    </xdr:pic>
    <xdr:clientData/>
  </xdr:twoCellAnchor>
  <xdr:twoCellAnchor editAs="oneCell">
    <xdr:from>
      <xdr:col>1</xdr:col>
      <xdr:colOff>592666</xdr:colOff>
      <xdr:row>188</xdr:row>
      <xdr:rowOff>146287</xdr:rowOff>
    </xdr:from>
    <xdr:to>
      <xdr:col>1</xdr:col>
      <xdr:colOff>3661833</xdr:colOff>
      <xdr:row>194</xdr:row>
      <xdr:rowOff>99720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26583" y="42278537"/>
          <a:ext cx="3069167" cy="1350434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825500</xdr:colOff>
      <xdr:row>197</xdr:row>
      <xdr:rowOff>58281</xdr:rowOff>
    </xdr:from>
    <xdr:to>
      <xdr:col>1</xdr:col>
      <xdr:colOff>3280833</xdr:colOff>
      <xdr:row>202</xdr:row>
      <xdr:rowOff>207719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59417" y="44286031"/>
          <a:ext cx="2455333" cy="1313603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698500</xdr:colOff>
      <xdr:row>204</xdr:row>
      <xdr:rowOff>49593</xdr:rowOff>
    </xdr:from>
    <xdr:to>
      <xdr:col>1</xdr:col>
      <xdr:colOff>3577167</xdr:colOff>
      <xdr:row>210</xdr:row>
      <xdr:rowOff>113516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132417" y="46076510"/>
          <a:ext cx="2878667" cy="1460924"/>
        </a:xfrm>
        <a:prstGeom prst="rect">
          <a:avLst/>
        </a:prstGeom>
      </xdr:spPr>
    </xdr:pic>
    <xdr:clientData/>
  </xdr:twoCellAnchor>
  <xdr:twoCellAnchor editAs="oneCell">
    <xdr:from>
      <xdr:col>1</xdr:col>
      <xdr:colOff>836084</xdr:colOff>
      <xdr:row>212</xdr:row>
      <xdr:rowOff>74087</xdr:rowOff>
    </xdr:from>
    <xdr:to>
      <xdr:col>1</xdr:col>
      <xdr:colOff>3181673</xdr:colOff>
      <xdr:row>219</xdr:row>
      <xdr:rowOff>156037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70001" y="47963670"/>
          <a:ext cx="2345589" cy="1711781"/>
        </a:xfrm>
        <a:prstGeom prst="rect">
          <a:avLst/>
        </a:prstGeom>
      </xdr:spPr>
    </xdr:pic>
    <xdr:clientData/>
  </xdr:twoCellAnchor>
  <xdr:twoCellAnchor editAs="oneCell">
    <xdr:from>
      <xdr:col>1</xdr:col>
      <xdr:colOff>1153585</xdr:colOff>
      <xdr:row>221</xdr:row>
      <xdr:rowOff>92954</xdr:rowOff>
    </xdr:from>
    <xdr:to>
      <xdr:col>1</xdr:col>
      <xdr:colOff>2730499</xdr:colOff>
      <xdr:row>229</xdr:row>
      <xdr:rowOff>150827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587502" y="50078037"/>
          <a:ext cx="1576914" cy="1920540"/>
        </a:xfrm>
        <a:prstGeom prst="rect">
          <a:avLst/>
        </a:prstGeom>
      </xdr:spPr>
    </xdr:pic>
    <xdr:clientData/>
  </xdr:twoCellAnchor>
  <xdr:twoCellAnchor editAs="oneCell">
    <xdr:from>
      <xdr:col>1</xdr:col>
      <xdr:colOff>18491</xdr:colOff>
      <xdr:row>1</xdr:row>
      <xdr:rowOff>19987</xdr:rowOff>
    </xdr:from>
    <xdr:to>
      <xdr:col>1</xdr:col>
      <xdr:colOff>3247691</xdr:colOff>
      <xdr:row>5</xdr:row>
      <xdr:rowOff>124537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4691" y="105712"/>
          <a:ext cx="3229200" cy="885600"/>
        </a:xfrm>
        <a:prstGeom prst="rect">
          <a:avLst/>
        </a:prstGeom>
      </xdr:spPr>
    </xdr:pic>
    <xdr:clientData/>
  </xdr:twoCellAnchor>
  <xdr:twoCellAnchor editAs="oneCell">
    <xdr:from>
      <xdr:col>1</xdr:col>
      <xdr:colOff>392206</xdr:colOff>
      <xdr:row>242</xdr:row>
      <xdr:rowOff>33618</xdr:rowOff>
    </xdr:from>
    <xdr:to>
      <xdr:col>1</xdr:col>
      <xdr:colOff>1347290</xdr:colOff>
      <xdr:row>248</xdr:row>
      <xdr:rowOff>19300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9235" y="49854971"/>
          <a:ext cx="955084" cy="1197038"/>
        </a:xfrm>
        <a:prstGeom prst="rect">
          <a:avLst/>
        </a:prstGeom>
      </xdr:spPr>
    </xdr:pic>
    <xdr:clientData/>
  </xdr:twoCellAnchor>
  <xdr:twoCellAnchor editAs="oneCell">
    <xdr:from>
      <xdr:col>1</xdr:col>
      <xdr:colOff>280147</xdr:colOff>
      <xdr:row>232</xdr:row>
      <xdr:rowOff>168089</xdr:rowOff>
    </xdr:from>
    <xdr:to>
      <xdr:col>1</xdr:col>
      <xdr:colOff>1302747</xdr:colOff>
      <xdr:row>238</xdr:row>
      <xdr:rowOff>16500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17176" y="48711971"/>
          <a:ext cx="1022600" cy="1006538"/>
        </a:xfrm>
        <a:prstGeom prst="rect">
          <a:avLst/>
        </a:prstGeom>
      </xdr:spPr>
    </xdr:pic>
    <xdr:clientData/>
  </xdr:twoCellAnchor>
  <xdr:twoCellAnchor editAs="oneCell">
    <xdr:from>
      <xdr:col>1</xdr:col>
      <xdr:colOff>1389527</xdr:colOff>
      <xdr:row>232</xdr:row>
      <xdr:rowOff>123266</xdr:rowOff>
    </xdr:from>
    <xdr:to>
      <xdr:col>1</xdr:col>
      <xdr:colOff>2370286</xdr:colOff>
      <xdr:row>238</xdr:row>
      <xdr:rowOff>74522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826556" y="48667148"/>
          <a:ext cx="980759" cy="1109383"/>
        </a:xfrm>
        <a:prstGeom prst="rect">
          <a:avLst/>
        </a:prstGeom>
      </xdr:spPr>
    </xdr:pic>
    <xdr:clientData/>
  </xdr:twoCellAnchor>
  <xdr:twoCellAnchor editAs="oneCell">
    <xdr:from>
      <xdr:col>1</xdr:col>
      <xdr:colOff>2420469</xdr:colOff>
      <xdr:row>232</xdr:row>
      <xdr:rowOff>156885</xdr:rowOff>
    </xdr:from>
    <xdr:to>
      <xdr:col>1</xdr:col>
      <xdr:colOff>3405296</xdr:colOff>
      <xdr:row>238</xdr:row>
      <xdr:rowOff>38912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857498" y="48700767"/>
          <a:ext cx="984827" cy="1040154"/>
        </a:xfrm>
        <a:prstGeom prst="rect">
          <a:avLst/>
        </a:prstGeom>
      </xdr:spPr>
    </xdr:pic>
    <xdr:clientData/>
  </xdr:twoCellAnchor>
  <xdr:twoCellAnchor editAs="oneCell">
    <xdr:from>
      <xdr:col>1</xdr:col>
      <xdr:colOff>2356597</xdr:colOff>
      <xdr:row>241</xdr:row>
      <xdr:rowOff>1120</xdr:rowOff>
    </xdr:from>
    <xdr:to>
      <xdr:col>1</xdr:col>
      <xdr:colOff>3164407</xdr:colOff>
      <xdr:row>250</xdr:row>
      <xdr:rowOff>35860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32797" y="56846320"/>
          <a:ext cx="807810" cy="1806390"/>
        </a:xfrm>
        <a:prstGeom prst="rect">
          <a:avLst/>
        </a:prstGeom>
      </xdr:spPr>
    </xdr:pic>
    <xdr:clientData/>
  </xdr:twoCellAnchor>
  <xdr:twoCellAnchor editAs="oneCell">
    <xdr:from>
      <xdr:col>1</xdr:col>
      <xdr:colOff>3263900</xdr:colOff>
      <xdr:row>4</xdr:row>
      <xdr:rowOff>53975</xdr:rowOff>
    </xdr:from>
    <xdr:to>
      <xdr:col>1</xdr:col>
      <xdr:colOff>3974862</xdr:colOff>
      <xdr:row>6</xdr:row>
      <xdr:rowOff>422825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359150" y="758825"/>
          <a:ext cx="710962" cy="730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19</xdr:row>
      <xdr:rowOff>57150</xdr:rowOff>
    </xdr:from>
    <xdr:to>
      <xdr:col>1</xdr:col>
      <xdr:colOff>3838575</xdr:colOff>
      <xdr:row>24</xdr:row>
      <xdr:rowOff>171448</xdr:rowOff>
    </xdr:to>
    <xdr:sp macro="" textlink="">
      <xdr:nvSpPr>
        <xdr:cNvPr id="3" name="AutoShape 20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552450" y="25479375"/>
          <a:ext cx="3724275" cy="1257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402166</xdr:colOff>
      <xdr:row>10</xdr:row>
      <xdr:rowOff>65238</xdr:rowOff>
    </xdr:from>
    <xdr:to>
      <xdr:col>1</xdr:col>
      <xdr:colOff>3344333</xdr:colOff>
      <xdr:row>14</xdr:row>
      <xdr:rowOff>148953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5737" y="2750381"/>
          <a:ext cx="2942167" cy="990857"/>
        </a:xfrm>
        <a:prstGeom prst="rect">
          <a:avLst/>
        </a:prstGeom>
      </xdr:spPr>
    </xdr:pic>
    <xdr:clientData/>
  </xdr:twoCellAnchor>
  <xdr:twoCellAnchor editAs="oneCell">
    <xdr:from>
      <xdr:col>1</xdr:col>
      <xdr:colOff>196548</xdr:colOff>
      <xdr:row>18</xdr:row>
      <xdr:rowOff>36154</xdr:rowOff>
    </xdr:from>
    <xdr:to>
      <xdr:col>1</xdr:col>
      <xdr:colOff>2958797</xdr:colOff>
      <xdr:row>26</xdr:row>
      <xdr:rowOff>31346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0119" y="4517440"/>
          <a:ext cx="2762249" cy="1809477"/>
        </a:xfrm>
        <a:prstGeom prst="rect">
          <a:avLst/>
        </a:prstGeom>
      </xdr:spPr>
    </xdr:pic>
    <xdr:clientData/>
  </xdr:twoCellAnchor>
  <xdr:twoCellAnchor editAs="oneCell">
    <xdr:from>
      <xdr:col>1</xdr:col>
      <xdr:colOff>883398</xdr:colOff>
      <xdr:row>29</xdr:row>
      <xdr:rowOff>44822</xdr:rowOff>
    </xdr:from>
    <xdr:to>
      <xdr:col>1</xdr:col>
      <xdr:colOff>2786420</xdr:colOff>
      <xdr:row>33</xdr:row>
      <xdr:rowOff>340289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20427" y="6768351"/>
          <a:ext cx="1903022" cy="116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1037168</xdr:colOff>
      <xdr:row>47</xdr:row>
      <xdr:rowOff>48762</xdr:rowOff>
    </xdr:from>
    <xdr:to>
      <xdr:col>1</xdr:col>
      <xdr:colOff>3148853</xdr:colOff>
      <xdr:row>52</xdr:row>
      <xdr:rowOff>615203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74197" y="10985703"/>
          <a:ext cx="2111685" cy="1687027"/>
        </a:xfrm>
        <a:prstGeom prst="rect">
          <a:avLst/>
        </a:prstGeom>
      </xdr:spPr>
    </xdr:pic>
    <xdr:clientData/>
  </xdr:twoCellAnchor>
  <xdr:twoCellAnchor editAs="oneCell">
    <xdr:from>
      <xdr:col>1</xdr:col>
      <xdr:colOff>772584</xdr:colOff>
      <xdr:row>35</xdr:row>
      <xdr:rowOff>213079</xdr:rowOff>
    </xdr:from>
    <xdr:to>
      <xdr:col>1</xdr:col>
      <xdr:colOff>3312583</xdr:colOff>
      <xdr:row>43</xdr:row>
      <xdr:rowOff>45862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06501" y="9663996"/>
          <a:ext cx="2539999" cy="1695450"/>
        </a:xfrm>
        <a:prstGeom prst="rect">
          <a:avLst/>
        </a:prstGeom>
      </xdr:spPr>
    </xdr:pic>
    <xdr:clientData/>
  </xdr:twoCellAnchor>
  <xdr:twoCellAnchor editAs="oneCell">
    <xdr:from>
      <xdr:col>1</xdr:col>
      <xdr:colOff>550334</xdr:colOff>
      <xdr:row>55</xdr:row>
      <xdr:rowOff>227585</xdr:rowOff>
    </xdr:from>
    <xdr:to>
      <xdr:col>1</xdr:col>
      <xdr:colOff>3291417</xdr:colOff>
      <xdr:row>61</xdr:row>
      <xdr:rowOff>146305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4251" y="14028252"/>
          <a:ext cx="2741083" cy="131572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476249</xdr:colOff>
      <xdr:row>72</xdr:row>
      <xdr:rowOff>190712</xdr:rowOff>
    </xdr:from>
    <xdr:to>
      <xdr:col>1</xdr:col>
      <xdr:colOff>3280832</xdr:colOff>
      <xdr:row>77</xdr:row>
      <xdr:rowOff>148377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10166" y="18182379"/>
          <a:ext cx="2804583" cy="1121833"/>
        </a:xfrm>
        <a:prstGeom prst="rect">
          <a:avLst/>
        </a:prstGeom>
      </xdr:spPr>
    </xdr:pic>
    <xdr:clientData/>
  </xdr:twoCellAnchor>
  <xdr:twoCellAnchor editAs="oneCell">
    <xdr:from>
      <xdr:col>1</xdr:col>
      <xdr:colOff>455084</xdr:colOff>
      <xdr:row>113</xdr:row>
      <xdr:rowOff>74084</xdr:rowOff>
    </xdr:from>
    <xdr:to>
      <xdr:col>1</xdr:col>
      <xdr:colOff>3259667</xdr:colOff>
      <xdr:row>118</xdr:row>
      <xdr:rowOff>31751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89001" y="22722417"/>
          <a:ext cx="2804583" cy="1121833"/>
        </a:xfrm>
        <a:prstGeom prst="rect">
          <a:avLst/>
        </a:prstGeom>
      </xdr:spPr>
    </xdr:pic>
    <xdr:clientData/>
  </xdr:twoCellAnchor>
  <xdr:twoCellAnchor editAs="oneCell">
    <xdr:from>
      <xdr:col>1</xdr:col>
      <xdr:colOff>656169</xdr:colOff>
      <xdr:row>143</xdr:row>
      <xdr:rowOff>113015</xdr:rowOff>
    </xdr:from>
    <xdr:to>
      <xdr:col>1</xdr:col>
      <xdr:colOff>3164417</xdr:colOff>
      <xdr:row>149</xdr:row>
      <xdr:rowOff>14033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90086" y="26253848"/>
          <a:ext cx="2508248" cy="1298018"/>
        </a:xfrm>
        <a:prstGeom prst="rect">
          <a:avLst/>
        </a:prstGeom>
      </xdr:spPr>
    </xdr:pic>
    <xdr:clientData/>
  </xdr:twoCellAnchor>
  <xdr:twoCellAnchor editAs="oneCell">
    <xdr:from>
      <xdr:col>1</xdr:col>
      <xdr:colOff>649818</xdr:colOff>
      <xdr:row>160</xdr:row>
      <xdr:rowOff>63928</xdr:rowOff>
    </xdr:from>
    <xdr:to>
      <xdr:col>1</xdr:col>
      <xdr:colOff>3302000</xdr:colOff>
      <xdr:row>166</xdr:row>
      <xdr:rowOff>39432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83735" y="29930095"/>
          <a:ext cx="2652182" cy="1372504"/>
        </a:xfrm>
        <a:prstGeom prst="rect">
          <a:avLst/>
        </a:prstGeom>
      </xdr:spPr>
    </xdr:pic>
    <xdr:clientData/>
  </xdr:twoCellAnchor>
  <xdr:twoCellAnchor editAs="oneCell">
    <xdr:from>
      <xdr:col>1</xdr:col>
      <xdr:colOff>518584</xdr:colOff>
      <xdr:row>178</xdr:row>
      <xdr:rowOff>222427</xdr:rowOff>
    </xdr:from>
    <xdr:to>
      <xdr:col>1</xdr:col>
      <xdr:colOff>3450167</xdr:colOff>
      <xdr:row>185</xdr:row>
      <xdr:rowOff>146333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01" y="33813927"/>
          <a:ext cx="2931583" cy="1553739"/>
        </a:xfrm>
        <a:prstGeom prst="rect">
          <a:avLst/>
        </a:prstGeom>
      </xdr:spPr>
    </xdr:pic>
    <xdr:clientData/>
  </xdr:twoCellAnchor>
  <xdr:twoCellAnchor editAs="oneCell">
    <xdr:from>
      <xdr:col>1</xdr:col>
      <xdr:colOff>518583</xdr:colOff>
      <xdr:row>221</xdr:row>
      <xdr:rowOff>20107</xdr:rowOff>
    </xdr:from>
    <xdr:to>
      <xdr:col>1</xdr:col>
      <xdr:colOff>3132666</xdr:colOff>
      <xdr:row>227</xdr:row>
      <xdr:rowOff>8572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00" y="43157774"/>
          <a:ext cx="2614083" cy="1385464"/>
        </a:xfrm>
        <a:prstGeom prst="rect">
          <a:avLst/>
        </a:prstGeom>
      </xdr:spPr>
    </xdr:pic>
    <xdr:clientData/>
  </xdr:twoCellAnchor>
  <xdr:twoCellAnchor editAs="oneCell">
    <xdr:from>
      <xdr:col>1</xdr:col>
      <xdr:colOff>1132417</xdr:colOff>
      <xdr:row>242</xdr:row>
      <xdr:rowOff>148165</xdr:rowOff>
    </xdr:from>
    <xdr:to>
      <xdr:col>1</xdr:col>
      <xdr:colOff>2758793</xdr:colOff>
      <xdr:row>249</xdr:row>
      <xdr:rowOff>9949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66334" y="47476832"/>
          <a:ext cx="1626376" cy="1491619"/>
        </a:xfrm>
        <a:prstGeom prst="rect">
          <a:avLst/>
        </a:prstGeom>
      </xdr:spPr>
    </xdr:pic>
    <xdr:clientData/>
  </xdr:twoCellAnchor>
  <xdr:oneCellAnchor>
    <xdr:from>
      <xdr:col>1</xdr:col>
      <xdr:colOff>1185334</xdr:colOff>
      <xdr:row>266</xdr:row>
      <xdr:rowOff>201082</xdr:rowOff>
    </xdr:from>
    <xdr:ext cx="1626376" cy="1491619"/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19251" y="52419249"/>
          <a:ext cx="1626376" cy="1491619"/>
        </a:xfrm>
        <a:prstGeom prst="rect">
          <a:avLst/>
        </a:prstGeom>
      </xdr:spPr>
    </xdr:pic>
    <xdr:clientData/>
  </xdr:oneCellAnchor>
  <xdr:twoCellAnchor editAs="oneCell">
    <xdr:from>
      <xdr:col>1</xdr:col>
      <xdr:colOff>635001</xdr:colOff>
      <xdr:row>318</xdr:row>
      <xdr:rowOff>73553</xdr:rowOff>
    </xdr:from>
    <xdr:to>
      <xdr:col>1</xdr:col>
      <xdr:colOff>3270250</xdr:colOff>
      <xdr:row>326</xdr:row>
      <xdr:rowOff>195074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68918" y="63700553"/>
          <a:ext cx="2635249" cy="198418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310</xdr:row>
      <xdr:rowOff>95251</xdr:rowOff>
    </xdr:from>
    <xdr:to>
      <xdr:col>1</xdr:col>
      <xdr:colOff>3286531</xdr:colOff>
      <xdr:row>315</xdr:row>
      <xdr:rowOff>121872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14917" y="61859584"/>
          <a:ext cx="2905531" cy="1190791"/>
        </a:xfrm>
        <a:prstGeom prst="rect">
          <a:avLst/>
        </a:prstGeom>
      </xdr:spPr>
    </xdr:pic>
    <xdr:clientData/>
  </xdr:twoCellAnchor>
  <xdr:twoCellAnchor editAs="oneCell">
    <xdr:from>
      <xdr:col>1</xdr:col>
      <xdr:colOff>624417</xdr:colOff>
      <xdr:row>362</xdr:row>
      <xdr:rowOff>10053</xdr:rowOff>
    </xdr:from>
    <xdr:to>
      <xdr:col>1</xdr:col>
      <xdr:colOff>3259666</xdr:colOff>
      <xdr:row>370</xdr:row>
      <xdr:rowOff>131574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58334" y="72950386"/>
          <a:ext cx="2635249" cy="1984188"/>
        </a:xfrm>
        <a:prstGeom prst="rect">
          <a:avLst/>
        </a:prstGeom>
      </xdr:spPr>
    </xdr:pic>
    <xdr:clientData/>
  </xdr:twoCellAnchor>
  <xdr:twoCellAnchor editAs="oneCell">
    <xdr:from>
      <xdr:col>1</xdr:col>
      <xdr:colOff>486833</xdr:colOff>
      <xdr:row>355</xdr:row>
      <xdr:rowOff>21167</xdr:rowOff>
    </xdr:from>
    <xdr:to>
      <xdr:col>1</xdr:col>
      <xdr:colOff>3392364</xdr:colOff>
      <xdr:row>360</xdr:row>
      <xdr:rowOff>47788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20750" y="71564500"/>
          <a:ext cx="2905531" cy="1190791"/>
        </a:xfrm>
        <a:prstGeom prst="rect">
          <a:avLst/>
        </a:prstGeom>
      </xdr:spPr>
    </xdr:pic>
    <xdr:clientData/>
  </xdr:twoCellAnchor>
  <xdr:twoCellAnchor editAs="oneCell">
    <xdr:from>
      <xdr:col>1</xdr:col>
      <xdr:colOff>19398</xdr:colOff>
      <xdr:row>1</xdr:row>
      <xdr:rowOff>12810</xdr:rowOff>
    </xdr:from>
    <xdr:to>
      <xdr:col>1</xdr:col>
      <xdr:colOff>3248824</xdr:colOff>
      <xdr:row>6</xdr:row>
      <xdr:rowOff>22110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5598" y="98535"/>
          <a:ext cx="3229426" cy="885600"/>
        </a:xfrm>
        <a:prstGeom prst="rect">
          <a:avLst/>
        </a:prstGeom>
      </xdr:spPr>
    </xdr:pic>
    <xdr:clientData/>
  </xdr:twoCellAnchor>
  <xdr:twoCellAnchor editAs="oneCell">
    <xdr:from>
      <xdr:col>1</xdr:col>
      <xdr:colOff>2767854</xdr:colOff>
      <xdr:row>382</xdr:row>
      <xdr:rowOff>47066</xdr:rowOff>
    </xdr:from>
    <xdr:to>
      <xdr:col>1</xdr:col>
      <xdr:colOff>3720487</xdr:colOff>
      <xdr:row>384</xdr:row>
      <xdr:rowOff>738629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04883" y="86982301"/>
          <a:ext cx="952633" cy="1162212"/>
        </a:xfrm>
        <a:prstGeom prst="rect">
          <a:avLst/>
        </a:prstGeom>
      </xdr:spPr>
    </xdr:pic>
    <xdr:clientData/>
  </xdr:twoCellAnchor>
  <xdr:twoCellAnchor editAs="oneCell">
    <xdr:from>
      <xdr:col>1</xdr:col>
      <xdr:colOff>1647265</xdr:colOff>
      <xdr:row>376</xdr:row>
      <xdr:rowOff>83486</xdr:rowOff>
    </xdr:from>
    <xdr:to>
      <xdr:col>1</xdr:col>
      <xdr:colOff>2361740</xdr:colOff>
      <xdr:row>380</xdr:row>
      <xdr:rowOff>205809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084294" y="85393868"/>
          <a:ext cx="714475" cy="1276528"/>
        </a:xfrm>
        <a:prstGeom prst="rect">
          <a:avLst/>
        </a:prstGeom>
      </xdr:spPr>
    </xdr:pic>
    <xdr:clientData/>
  </xdr:twoCellAnchor>
  <xdr:twoCellAnchor editAs="oneCell">
    <xdr:from>
      <xdr:col>1</xdr:col>
      <xdr:colOff>2835088</xdr:colOff>
      <xdr:row>376</xdr:row>
      <xdr:rowOff>156884</xdr:rowOff>
    </xdr:from>
    <xdr:to>
      <xdr:col>1</xdr:col>
      <xdr:colOff>3492405</xdr:colOff>
      <xdr:row>381</xdr:row>
      <xdr:rowOff>72461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272117" y="85467266"/>
          <a:ext cx="657317" cy="1305107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336178</xdr:colOff>
      <xdr:row>382</xdr:row>
      <xdr:rowOff>2242</xdr:rowOff>
    </xdr:from>
    <xdr:to>
      <xdr:col>1</xdr:col>
      <xdr:colOff>1336443</xdr:colOff>
      <xdr:row>384</xdr:row>
      <xdr:rowOff>646174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73207" y="86937477"/>
          <a:ext cx="1000265" cy="1114581"/>
        </a:xfrm>
        <a:prstGeom prst="rect">
          <a:avLst/>
        </a:prstGeom>
      </xdr:spPr>
    </xdr:pic>
    <xdr:clientData/>
  </xdr:twoCellAnchor>
  <xdr:twoCellAnchor editAs="oneCell">
    <xdr:from>
      <xdr:col>1</xdr:col>
      <xdr:colOff>437028</xdr:colOff>
      <xdr:row>376</xdr:row>
      <xdr:rowOff>118783</xdr:rowOff>
    </xdr:from>
    <xdr:to>
      <xdr:col>1</xdr:col>
      <xdr:colOff>1180082</xdr:colOff>
      <xdr:row>380</xdr:row>
      <xdr:rowOff>107738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74057" y="85429165"/>
          <a:ext cx="743054" cy="114316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1344707</xdr:colOff>
      <xdr:row>381</xdr:row>
      <xdr:rowOff>93010</xdr:rowOff>
    </xdr:from>
    <xdr:to>
      <xdr:col>1</xdr:col>
      <xdr:colOff>2539535</xdr:colOff>
      <xdr:row>384</xdr:row>
      <xdr:rowOff>798510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799790" y="89882010"/>
          <a:ext cx="1194828" cy="14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3667125</xdr:colOff>
      <xdr:row>4</xdr:row>
      <xdr:rowOff>63500</xdr:rowOff>
    </xdr:from>
    <xdr:to>
      <xdr:col>2</xdr:col>
      <xdr:colOff>5625</xdr:colOff>
      <xdr:row>6</xdr:row>
      <xdr:rowOff>470669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78250" y="730250"/>
          <a:ext cx="720000" cy="72466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29</xdr:row>
      <xdr:rowOff>0</xdr:rowOff>
    </xdr:from>
    <xdr:to>
      <xdr:col>1</xdr:col>
      <xdr:colOff>3838575</xdr:colOff>
      <xdr:row>35</xdr:row>
      <xdr:rowOff>58272</xdr:rowOff>
    </xdr:to>
    <xdr:sp macro="" textlink="">
      <xdr:nvSpPr>
        <xdr:cNvPr id="3" name="AutoShape 20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552450" y="4619625"/>
          <a:ext cx="3724275" cy="1257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582705</xdr:colOff>
      <xdr:row>20</xdr:row>
      <xdr:rowOff>81117</xdr:rowOff>
    </xdr:from>
    <xdr:to>
      <xdr:col>1</xdr:col>
      <xdr:colOff>3664324</xdr:colOff>
      <xdr:row>26</xdr:row>
      <xdr:rowOff>175045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19734" y="5146176"/>
          <a:ext cx="3081619" cy="1438634"/>
        </a:xfrm>
        <a:prstGeom prst="rect">
          <a:avLst/>
        </a:prstGeom>
      </xdr:spPr>
    </xdr:pic>
    <xdr:clientData/>
  </xdr:twoCellAnchor>
  <xdr:twoCellAnchor editAs="oneCell">
    <xdr:from>
      <xdr:col>1</xdr:col>
      <xdr:colOff>493059</xdr:colOff>
      <xdr:row>10</xdr:row>
      <xdr:rowOff>123265</xdr:rowOff>
    </xdr:from>
    <xdr:to>
      <xdr:col>1</xdr:col>
      <xdr:colOff>3647107</xdr:colOff>
      <xdr:row>15</xdr:row>
      <xdr:rowOff>208637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0088" y="2790265"/>
          <a:ext cx="3154048" cy="1205960"/>
        </a:xfrm>
        <a:prstGeom prst="rect">
          <a:avLst/>
        </a:prstGeom>
      </xdr:spPr>
    </xdr:pic>
    <xdr:clientData/>
  </xdr:twoCellAnchor>
  <xdr:twoCellAnchor editAs="oneCell">
    <xdr:from>
      <xdr:col>1</xdr:col>
      <xdr:colOff>23720</xdr:colOff>
      <xdr:row>1</xdr:row>
      <xdr:rowOff>11284</xdr:rowOff>
    </xdr:from>
    <xdr:to>
      <xdr:col>1</xdr:col>
      <xdr:colOff>3253146</xdr:colOff>
      <xdr:row>6</xdr:row>
      <xdr:rowOff>20584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9920" y="97009"/>
          <a:ext cx="3229426" cy="885600"/>
        </a:xfrm>
        <a:prstGeom prst="rect">
          <a:avLst/>
        </a:prstGeom>
      </xdr:spPr>
    </xdr:pic>
    <xdr:clientData/>
  </xdr:twoCellAnchor>
  <xdr:twoCellAnchor editAs="oneCell">
    <xdr:from>
      <xdr:col>1</xdr:col>
      <xdr:colOff>3646714</xdr:colOff>
      <xdr:row>4</xdr:row>
      <xdr:rowOff>81642</xdr:rowOff>
    </xdr:from>
    <xdr:to>
      <xdr:col>1</xdr:col>
      <xdr:colOff>4366714</xdr:colOff>
      <xdr:row>7</xdr:row>
      <xdr:rowOff>3490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55571" y="748392"/>
          <a:ext cx="720000" cy="7246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24498</xdr:colOff>
      <xdr:row>1</xdr:row>
      <xdr:rowOff>12249</xdr:rowOff>
    </xdr:from>
    <xdr:ext cx="1639095" cy="792000"/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1348" y="196399"/>
          <a:ext cx="1639095" cy="792000"/>
        </a:xfrm>
        <a:prstGeom prst="rect">
          <a:avLst/>
        </a:prstGeom>
      </xdr:spPr>
    </xdr:pic>
    <xdr:clientData/>
  </xdr:oneCellAnchor>
  <xdr:oneCellAnchor>
    <xdr:from>
      <xdr:col>1</xdr:col>
      <xdr:colOff>19958</xdr:colOff>
      <xdr:row>42</xdr:row>
      <xdr:rowOff>10887</xdr:rowOff>
    </xdr:from>
    <xdr:ext cx="1771650" cy="771525"/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6808" y="9885137"/>
          <a:ext cx="1771650" cy="771525"/>
        </a:xfrm>
        <a:prstGeom prst="rect">
          <a:avLst/>
        </a:prstGeom>
      </xdr:spPr>
    </xdr:pic>
    <xdr:clientData/>
  </xdr:oneCellAnchor>
  <xdr:oneCellAnchor>
    <xdr:from>
      <xdr:col>1</xdr:col>
      <xdr:colOff>76201</xdr:colOff>
      <xdr:row>56</xdr:row>
      <xdr:rowOff>22225</xdr:rowOff>
    </xdr:from>
    <xdr:ext cx="1815231" cy="684000"/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3051" y="13554075"/>
          <a:ext cx="1815231" cy="684000"/>
        </a:xfrm>
        <a:prstGeom prst="rect">
          <a:avLst/>
        </a:prstGeom>
      </xdr:spPr>
    </xdr:pic>
    <xdr:clientData/>
  </xdr:oneCellAnchor>
  <xdr:oneCellAnchor>
    <xdr:from>
      <xdr:col>1</xdr:col>
      <xdr:colOff>67585</xdr:colOff>
      <xdr:row>65</xdr:row>
      <xdr:rowOff>19504</xdr:rowOff>
    </xdr:from>
    <xdr:ext cx="1937484" cy="684000"/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4435" y="16332654"/>
          <a:ext cx="1937484" cy="684000"/>
        </a:xfrm>
        <a:prstGeom prst="rect">
          <a:avLst/>
        </a:prstGeom>
      </xdr:spPr>
    </xdr:pic>
    <xdr:clientData/>
  </xdr:oneCellAnchor>
  <xdr:oneCellAnchor>
    <xdr:from>
      <xdr:col>2</xdr:col>
      <xdr:colOff>2784919</xdr:colOff>
      <xdr:row>70</xdr:row>
      <xdr:rowOff>36288</xdr:rowOff>
    </xdr:from>
    <xdr:ext cx="1151773" cy="2268000"/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953569" y="18235388"/>
          <a:ext cx="1151773" cy="2268000"/>
        </a:xfrm>
        <a:prstGeom prst="rect">
          <a:avLst/>
        </a:prstGeom>
      </xdr:spPr>
    </xdr:pic>
    <xdr:clientData/>
  </xdr:oneCellAnchor>
  <xdr:oneCellAnchor>
    <xdr:from>
      <xdr:col>4</xdr:col>
      <xdr:colOff>1043208</xdr:colOff>
      <xdr:row>84</xdr:row>
      <xdr:rowOff>90713</xdr:rowOff>
    </xdr:from>
    <xdr:ext cx="1242000" cy="360000"/>
    <xdr:pic>
      <xdr:nvPicPr>
        <xdr:cNvPr id="8" name="Picture 10">
          <a:extLst>
            <a:ext uri="{FF2B5EF4-FFF2-40B4-BE49-F238E27FC236}">
              <a16:creationId xmlns=""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6008" y="21350513"/>
          <a:ext cx="1242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2431136</xdr:colOff>
      <xdr:row>81</xdr:row>
      <xdr:rowOff>54425</xdr:rowOff>
    </xdr:from>
    <xdr:ext cx="2111461" cy="720000"/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599786" y="20749075"/>
          <a:ext cx="2111461" cy="720000"/>
        </a:xfrm>
        <a:prstGeom prst="rect">
          <a:avLst/>
        </a:prstGeom>
      </xdr:spPr>
    </xdr:pic>
    <xdr:clientData/>
  </xdr:oneCellAnchor>
  <xdr:oneCellAnchor>
    <xdr:from>
      <xdr:col>3</xdr:col>
      <xdr:colOff>526134</xdr:colOff>
      <xdr:row>77</xdr:row>
      <xdr:rowOff>27221</xdr:rowOff>
    </xdr:from>
    <xdr:ext cx="2805083" cy="1800000"/>
    <xdr:pic>
      <xdr:nvPicPr>
        <xdr:cNvPr id="10" name="Picture 6">
          <a:extLst>
            <a:ext uri="{FF2B5EF4-FFF2-40B4-BE49-F238E27FC236}">
              <a16:creationId xmlns=""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6134" y="19959871"/>
          <a:ext cx="2805083" cy="1800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2195286</xdr:colOff>
      <xdr:row>97</xdr:row>
      <xdr:rowOff>145143</xdr:rowOff>
    </xdr:from>
    <xdr:ext cx="2076947" cy="1620000"/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3936" y="24129093"/>
          <a:ext cx="2076947" cy="16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2240643</xdr:colOff>
      <xdr:row>107</xdr:row>
      <xdr:rowOff>45356</xdr:rowOff>
    </xdr:from>
    <xdr:ext cx="1995652" cy="180000"/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9293" y="25883506"/>
          <a:ext cx="1995652" cy="1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18141</xdr:colOff>
      <xdr:row>103</xdr:row>
      <xdr:rowOff>117929</xdr:rowOff>
    </xdr:from>
    <xdr:ext cx="2458488" cy="756000"/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8141" y="25219479"/>
          <a:ext cx="2458488" cy="75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2655207</xdr:colOff>
      <xdr:row>97</xdr:row>
      <xdr:rowOff>44451</xdr:rowOff>
    </xdr:from>
    <xdr:ext cx="3263780" cy="2160000"/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8482" y="24247476"/>
          <a:ext cx="3263780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2104576</xdr:colOff>
      <xdr:row>90</xdr:row>
      <xdr:rowOff>18134</xdr:rowOff>
    </xdr:from>
    <xdr:to>
      <xdr:col>2</xdr:col>
      <xdr:colOff>4244098</xdr:colOff>
      <xdr:row>96</xdr:row>
      <xdr:rowOff>133420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226" y="22471734"/>
          <a:ext cx="2282397" cy="1461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54427</xdr:colOff>
      <xdr:row>88</xdr:row>
      <xdr:rowOff>172435</xdr:rowOff>
    </xdr:from>
    <xdr:to>
      <xdr:col>2</xdr:col>
      <xdr:colOff>2095499</xdr:colOff>
      <xdr:row>109</xdr:row>
      <xdr:rowOff>128406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51277" y="22251385"/>
          <a:ext cx="5012871" cy="4083471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217713</xdr:colOff>
      <xdr:row>70</xdr:row>
      <xdr:rowOff>145143</xdr:rowOff>
    </xdr:from>
    <xdr:to>
      <xdr:col>2</xdr:col>
      <xdr:colOff>2271485</xdr:colOff>
      <xdr:row>85</xdr:row>
      <xdr:rowOff>49420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14563" y="18344243"/>
          <a:ext cx="5025571" cy="3149127"/>
        </a:xfrm>
        <a:prstGeom prst="rect">
          <a:avLst/>
        </a:prstGeom>
      </xdr:spPr>
    </xdr:pic>
    <xdr:clientData/>
  </xdr:twoCellAnchor>
  <xdr:twoCellAnchor editAs="oneCell">
    <xdr:from>
      <xdr:col>1</xdr:col>
      <xdr:colOff>498929</xdr:colOff>
      <xdr:row>12</xdr:row>
      <xdr:rowOff>36293</xdr:rowOff>
    </xdr:from>
    <xdr:to>
      <xdr:col>2</xdr:col>
      <xdr:colOff>3879851</xdr:colOff>
      <xdr:row>32</xdr:row>
      <xdr:rowOff>83464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5779" y="3338293"/>
          <a:ext cx="6352721" cy="4092121"/>
        </a:xfrm>
        <a:prstGeom prst="rect">
          <a:avLst/>
        </a:prstGeom>
      </xdr:spPr>
    </xdr:pic>
    <xdr:clientData/>
  </xdr:twoCellAnchor>
  <xdr:twoCellAnchor editAs="oneCell">
    <xdr:from>
      <xdr:col>2</xdr:col>
      <xdr:colOff>4036789</xdr:colOff>
      <xdr:row>12</xdr:row>
      <xdr:rowOff>99796</xdr:rowOff>
    </xdr:from>
    <xdr:to>
      <xdr:col>4</xdr:col>
      <xdr:colOff>2582639</xdr:colOff>
      <xdr:row>31</xdr:row>
      <xdr:rowOff>176726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205439" y="3401796"/>
          <a:ext cx="6350000" cy="393773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158750</xdr:colOff>
      <xdr:row>77</xdr:row>
      <xdr:rowOff>158750</xdr:rowOff>
    </xdr:from>
    <xdr:to>
      <xdr:col>4</xdr:col>
      <xdr:colOff>2668057</xdr:colOff>
      <xdr:row>84</xdr:row>
      <xdr:rowOff>44773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541000" y="20256500"/>
          <a:ext cx="2509307" cy="12195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Модульная">
      <a:dk1>
        <a:sysClr val="windowText" lastClr="000000"/>
      </a:dk1>
      <a:lt1>
        <a:sysClr val="window" lastClr="FFFFFF"/>
      </a:lt1>
      <a:dk2>
        <a:srgbClr val="5A6378"/>
      </a:dk2>
      <a:lt2>
        <a:srgbClr val="D4D4D6"/>
      </a:lt2>
      <a:accent1>
        <a:srgbClr val="F0AD00"/>
      </a:accent1>
      <a:accent2>
        <a:srgbClr val="60B5CC"/>
      </a:accent2>
      <a:accent3>
        <a:srgbClr val="E66C7D"/>
      </a:accent3>
      <a:accent4>
        <a:srgbClr val="6BB76D"/>
      </a:accent4>
      <a:accent5>
        <a:srgbClr val="E88651"/>
      </a:accent5>
      <a:accent6>
        <a:srgbClr val="C64847"/>
      </a:accent6>
      <a:hlink>
        <a:srgbClr val="168BBA"/>
      </a:hlink>
      <a:folHlink>
        <a:srgbClr val="68000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aichi.ru/upload/uf/25b/25b1d45024d65415387a356056d2d975.pdf" TargetMode="External"/><Relationship Id="rId2" Type="http://schemas.openxmlformats.org/officeDocument/2006/relationships/hyperlink" Target="http://www.daichi.ru/" TargetMode="External"/><Relationship Id="rId1" Type="http://schemas.openxmlformats.org/officeDocument/2006/relationships/hyperlink" Target="mailto:info@daichi.ru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b2b.daichi.ru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46"/>
  <sheetViews>
    <sheetView showGridLines="0" topLeftCell="A7" zoomScale="80" zoomScaleNormal="80" workbookViewId="0">
      <selection activeCell="Q43" sqref="Q43"/>
    </sheetView>
  </sheetViews>
  <sheetFormatPr defaultColWidth="8.85546875" defaultRowHeight="15"/>
  <cols>
    <col min="1" max="1" width="1.140625" customWidth="1"/>
    <col min="8" max="8" width="17.85546875" customWidth="1"/>
    <col min="9" max="9" width="16" customWidth="1"/>
    <col min="12" max="12" width="8.85546875" customWidth="1"/>
  </cols>
  <sheetData>
    <row r="2" spans="2:12">
      <c r="G2" s="63"/>
    </row>
    <row r="5" spans="2:12" ht="18.75">
      <c r="B5" s="409"/>
      <c r="C5" s="409"/>
      <c r="D5" s="409"/>
      <c r="E5" s="409"/>
      <c r="F5" s="409"/>
    </row>
    <row r="7" spans="2:12" ht="17.100000000000001" customHeight="1">
      <c r="B7" s="410" t="s">
        <v>1049</v>
      </c>
      <c r="C7" s="410"/>
      <c r="D7" s="410"/>
      <c r="E7" s="410"/>
      <c r="F7" s="410"/>
      <c r="G7" s="410"/>
      <c r="H7" s="129"/>
      <c r="I7" s="129"/>
      <c r="J7" s="129"/>
      <c r="K7" s="129"/>
      <c r="L7" s="129"/>
    </row>
    <row r="8" spans="2:12" ht="17.100000000000001" customHeight="1">
      <c r="B8" s="410"/>
      <c r="C8" s="410"/>
      <c r="D8" s="410"/>
      <c r="E8" s="410"/>
      <c r="F8" s="410"/>
      <c r="G8" s="410"/>
      <c r="H8" s="129"/>
      <c r="I8" s="129"/>
      <c r="J8" s="129"/>
      <c r="K8" s="129"/>
      <c r="L8" s="129"/>
    </row>
    <row r="9" spans="2:12">
      <c r="B9" s="129"/>
      <c r="C9" s="408" t="s">
        <v>1083</v>
      </c>
      <c r="D9" s="408"/>
      <c r="E9" s="408"/>
      <c r="F9" s="408"/>
      <c r="G9" s="408"/>
      <c r="H9" s="129"/>
      <c r="I9" s="129"/>
      <c r="J9" s="129"/>
      <c r="K9" s="129"/>
      <c r="L9" s="129"/>
    </row>
    <row r="10" spans="2:12">
      <c r="B10" s="393" t="s">
        <v>987</v>
      </c>
      <c r="C10" s="393"/>
      <c r="D10" s="393"/>
      <c r="E10" s="393"/>
      <c r="F10" s="393"/>
      <c r="G10" s="393"/>
      <c r="H10" s="129"/>
      <c r="I10" s="129"/>
      <c r="J10" s="129"/>
      <c r="K10" s="129"/>
      <c r="L10" s="129"/>
    </row>
    <row r="11" spans="2:12" ht="15" customHeight="1">
      <c r="B11" s="397" t="s">
        <v>991</v>
      </c>
      <c r="C11" s="397"/>
      <c r="D11" s="397"/>
      <c r="E11" s="397"/>
      <c r="F11" s="397"/>
      <c r="G11" s="397"/>
      <c r="H11" s="129"/>
      <c r="I11" s="129"/>
      <c r="J11" s="129"/>
      <c r="K11" s="129"/>
      <c r="L11" s="129"/>
    </row>
    <row r="12" spans="2:12">
      <c r="B12" s="397"/>
      <c r="C12" s="397"/>
      <c r="D12" s="397"/>
      <c r="E12" s="397"/>
      <c r="F12" s="397"/>
      <c r="G12" s="397"/>
      <c r="H12" s="129"/>
      <c r="I12" s="129"/>
      <c r="J12" s="129"/>
      <c r="K12" s="129"/>
      <c r="L12" s="129"/>
    </row>
    <row r="13" spans="2:12"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</row>
    <row r="14" spans="2:12">
      <c r="B14" s="129"/>
      <c r="C14" s="403" t="s">
        <v>722</v>
      </c>
      <c r="D14" s="403"/>
      <c r="E14" s="403"/>
      <c r="F14" s="403"/>
      <c r="G14" s="129"/>
      <c r="H14" s="129"/>
      <c r="I14" s="129"/>
      <c r="J14" s="129"/>
      <c r="K14" s="129"/>
      <c r="L14" s="129"/>
    </row>
    <row r="15" spans="2:12">
      <c r="B15" s="393" t="s">
        <v>836</v>
      </c>
      <c r="C15" s="393"/>
      <c r="D15" s="393"/>
      <c r="E15" s="393"/>
      <c r="F15" s="393"/>
      <c r="G15" s="129"/>
      <c r="H15" s="129"/>
      <c r="I15" s="129"/>
      <c r="J15" s="129"/>
      <c r="K15" s="129"/>
      <c r="L15" s="129"/>
    </row>
    <row r="16" spans="2:12">
      <c r="B16" s="404" t="s">
        <v>723</v>
      </c>
      <c r="C16" s="405"/>
      <c r="D16" s="405"/>
      <c r="E16" s="405"/>
      <c r="F16" s="405"/>
      <c r="G16" s="129"/>
      <c r="H16" s="129"/>
      <c r="I16" s="129"/>
      <c r="J16" s="129"/>
      <c r="K16" s="129"/>
      <c r="L16" s="129"/>
    </row>
    <row r="17" spans="2:12">
      <c r="B17" s="401" t="s">
        <v>724</v>
      </c>
      <c r="C17" s="402"/>
      <c r="D17" s="402"/>
      <c r="E17" s="402"/>
      <c r="F17" s="402"/>
      <c r="G17" s="129"/>
      <c r="H17" s="129"/>
      <c r="I17" s="129"/>
      <c r="J17" s="129"/>
      <c r="K17" s="129"/>
      <c r="L17" s="129"/>
    </row>
    <row r="18" spans="2:12">
      <c r="B18" s="406"/>
      <c r="C18" s="406"/>
      <c r="D18" s="130"/>
      <c r="E18" s="129"/>
      <c r="F18" s="129"/>
      <c r="G18" s="129"/>
      <c r="H18" s="129"/>
      <c r="I18" s="129"/>
      <c r="J18" s="129"/>
      <c r="K18" s="129"/>
      <c r="L18" s="129"/>
    </row>
    <row r="19" spans="2:12">
      <c r="B19" s="135"/>
      <c r="C19" s="135"/>
      <c r="D19" s="151"/>
      <c r="E19" s="129"/>
      <c r="F19" s="129"/>
      <c r="G19" s="129"/>
      <c r="H19" s="394" t="s">
        <v>1027</v>
      </c>
      <c r="I19" s="394"/>
      <c r="J19" s="394"/>
      <c r="K19" s="394"/>
      <c r="L19" s="394"/>
    </row>
    <row r="20" spans="2:12" ht="6.95" customHeight="1">
      <c r="B20" s="129"/>
      <c r="C20" s="129"/>
      <c r="D20" s="129"/>
      <c r="E20" s="129"/>
      <c r="F20" s="129"/>
      <c r="G20" s="131"/>
      <c r="H20" s="129"/>
      <c r="I20" s="129"/>
      <c r="J20" s="129"/>
      <c r="K20" s="129"/>
      <c r="L20" s="129"/>
    </row>
    <row r="21" spans="2:12" ht="36.6" customHeight="1">
      <c r="B21" s="153" t="s">
        <v>860</v>
      </c>
      <c r="C21" s="407" t="s">
        <v>725</v>
      </c>
      <c r="D21" s="407"/>
      <c r="E21" s="407"/>
      <c r="F21" s="407"/>
      <c r="G21" s="129"/>
      <c r="H21" s="412" t="s">
        <v>1048</v>
      </c>
      <c r="I21" s="412"/>
      <c r="J21" s="412"/>
      <c r="K21" s="412"/>
      <c r="L21" s="412"/>
    </row>
    <row r="22" spans="2:12"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</row>
    <row r="23" spans="2:12" ht="29.25" customHeight="1">
      <c r="B23" s="129"/>
      <c r="C23" s="398" t="s">
        <v>990</v>
      </c>
      <c r="D23" s="399"/>
      <c r="E23" s="399"/>
      <c r="F23" s="399"/>
      <c r="G23" s="129"/>
      <c r="H23" s="132" t="s">
        <v>1029</v>
      </c>
      <c r="I23" s="410" t="s">
        <v>1031</v>
      </c>
      <c r="J23" s="410"/>
      <c r="K23" s="410"/>
      <c r="L23" s="410"/>
    </row>
    <row r="24" spans="2:12" ht="6.95" customHeight="1">
      <c r="B24" s="129"/>
      <c r="C24" s="399"/>
      <c r="D24" s="399"/>
      <c r="E24" s="399"/>
      <c r="F24" s="399"/>
      <c r="G24" s="129"/>
      <c r="H24" s="131"/>
      <c r="I24" s="133"/>
      <c r="J24" s="133"/>
      <c r="K24" s="133"/>
      <c r="L24" s="133"/>
    </row>
    <row r="25" spans="2:12">
      <c r="B25" s="129"/>
      <c r="C25" s="399"/>
      <c r="D25" s="399"/>
      <c r="E25" s="399"/>
      <c r="F25" s="399"/>
      <c r="G25" s="129"/>
      <c r="H25" s="132" t="s">
        <v>726</v>
      </c>
      <c r="I25" s="396" t="s">
        <v>727</v>
      </c>
      <c r="J25" s="396"/>
      <c r="K25" s="396"/>
      <c r="L25" s="396"/>
    </row>
    <row r="26" spans="2:12" ht="6.95" customHeight="1">
      <c r="B26" s="129"/>
      <c r="C26" s="129"/>
      <c r="D26" s="129"/>
      <c r="E26" s="129"/>
      <c r="F26" s="129"/>
      <c r="G26" s="129"/>
      <c r="H26" s="131"/>
      <c r="I26" s="133"/>
      <c r="J26" s="133"/>
      <c r="K26" s="133"/>
      <c r="L26" s="133"/>
    </row>
    <row r="27" spans="2:12">
      <c r="B27" s="129"/>
      <c r="C27" s="129"/>
      <c r="D27" s="129"/>
      <c r="E27" s="129"/>
      <c r="F27" s="129"/>
      <c r="G27" s="129"/>
      <c r="H27" s="132" t="s">
        <v>734</v>
      </c>
      <c r="I27" s="411" t="s">
        <v>735</v>
      </c>
      <c r="J27" s="411"/>
      <c r="K27" s="411"/>
      <c r="L27" s="411"/>
    </row>
    <row r="28" spans="2:12" ht="6.95" customHeight="1">
      <c r="G28" s="129"/>
      <c r="H28" s="131"/>
      <c r="I28" s="133"/>
      <c r="J28" s="133"/>
      <c r="K28" s="133"/>
      <c r="L28" s="133"/>
    </row>
    <row r="29" spans="2:12" ht="36.75" customHeight="1">
      <c r="G29" s="129"/>
      <c r="H29" s="132" t="s">
        <v>1030</v>
      </c>
      <c r="I29" s="410" t="s">
        <v>1028</v>
      </c>
      <c r="J29" s="410"/>
      <c r="K29" s="410"/>
      <c r="L29" s="410"/>
    </row>
    <row r="30" spans="2:12" ht="6.95" customHeight="1">
      <c r="B30" s="400" t="s">
        <v>988</v>
      </c>
      <c r="C30" s="400"/>
      <c r="D30" s="400"/>
      <c r="E30" s="400"/>
      <c r="F30" s="154"/>
      <c r="G30" s="129"/>
      <c r="H30" s="131"/>
      <c r="I30" s="129"/>
      <c r="J30" s="129"/>
      <c r="K30" s="129"/>
      <c r="L30" s="129"/>
    </row>
    <row r="31" spans="2:12">
      <c r="B31" s="400"/>
      <c r="C31" s="400"/>
      <c r="D31" s="400"/>
      <c r="E31" s="400"/>
      <c r="F31" s="154"/>
      <c r="G31" s="129"/>
      <c r="H31" s="132" t="s">
        <v>737</v>
      </c>
      <c r="I31" s="396" t="s">
        <v>738</v>
      </c>
      <c r="J31" s="396"/>
      <c r="K31" s="396"/>
      <c r="L31" s="396"/>
    </row>
    <row r="32" spans="2:12" ht="6.95" customHeight="1">
      <c r="B32" s="400"/>
      <c r="C32" s="400"/>
      <c r="D32" s="400"/>
      <c r="E32" s="400"/>
      <c r="F32" s="134"/>
      <c r="G32" s="129"/>
      <c r="H32" s="131"/>
      <c r="I32" s="129"/>
      <c r="J32" s="129"/>
      <c r="K32" s="129"/>
      <c r="L32" s="129"/>
    </row>
    <row r="33" spans="2:12">
      <c r="B33" s="400"/>
      <c r="C33" s="400"/>
      <c r="D33" s="400"/>
      <c r="E33" s="400"/>
      <c r="F33" s="129"/>
      <c r="G33" s="129"/>
      <c r="H33" s="132" t="s">
        <v>728</v>
      </c>
      <c r="I33" s="396" t="s">
        <v>729</v>
      </c>
      <c r="J33" s="396"/>
      <c r="K33" s="396"/>
      <c r="L33" s="396"/>
    </row>
    <row r="34" spans="2:12" ht="6.95" customHeight="1">
      <c r="B34" s="129"/>
      <c r="C34" s="129"/>
      <c r="D34" s="410"/>
      <c r="E34" s="410"/>
      <c r="F34" s="410"/>
      <c r="G34" s="129"/>
      <c r="H34" s="131"/>
      <c r="I34" s="129"/>
      <c r="J34" s="129"/>
      <c r="K34" s="129"/>
      <c r="L34" s="129"/>
    </row>
    <row r="35" spans="2:12" ht="14.25" customHeight="1">
      <c r="B35" s="129"/>
      <c r="C35" s="129"/>
      <c r="D35" s="410"/>
      <c r="E35" s="410"/>
      <c r="F35" s="410"/>
      <c r="G35" s="129"/>
      <c r="H35" s="132" t="s">
        <v>739</v>
      </c>
      <c r="I35" s="396" t="s">
        <v>740</v>
      </c>
      <c r="J35" s="396"/>
      <c r="K35" s="396"/>
      <c r="L35" s="396"/>
    </row>
    <row r="36" spans="2:12" ht="6.75" hidden="1" customHeight="1">
      <c r="B36" s="129"/>
      <c r="C36" s="129"/>
      <c r="D36" s="410"/>
      <c r="E36" s="410"/>
      <c r="F36" s="410"/>
      <c r="G36" s="129"/>
      <c r="H36" s="357"/>
      <c r="I36" s="136"/>
      <c r="J36" s="136"/>
      <c r="K36" s="136"/>
      <c r="L36" s="136"/>
    </row>
    <row r="37" spans="2:12" ht="6.75" hidden="1" customHeight="1">
      <c r="B37" s="129"/>
      <c r="G37" s="129"/>
      <c r="H37" s="357"/>
      <c r="I37" s="136"/>
      <c r="J37" s="136"/>
      <c r="K37" s="136"/>
      <c r="L37" s="136"/>
    </row>
    <row r="38" spans="2:12" ht="6" customHeight="1">
      <c r="B38" s="129"/>
      <c r="G38" s="129"/>
      <c r="H38" s="357"/>
      <c r="I38" s="136"/>
      <c r="J38" s="136"/>
      <c r="K38" s="136"/>
      <c r="L38" s="136"/>
    </row>
    <row r="39" spans="2:12">
      <c r="B39" s="129"/>
      <c r="C39" s="395" t="s">
        <v>989</v>
      </c>
      <c r="D39" s="395"/>
      <c r="E39" s="395"/>
      <c r="F39" s="395"/>
      <c r="G39" s="129"/>
      <c r="H39" s="132" t="s">
        <v>730</v>
      </c>
      <c r="I39" s="396" t="s">
        <v>731</v>
      </c>
      <c r="J39" s="396"/>
      <c r="K39" s="396"/>
      <c r="L39" s="396"/>
    </row>
    <row r="40" spans="2:12" ht="6.95" customHeight="1">
      <c r="B40" s="129"/>
      <c r="C40" s="395"/>
      <c r="D40" s="395"/>
      <c r="E40" s="395"/>
      <c r="F40" s="395"/>
      <c r="G40" s="129"/>
      <c r="H40" s="358"/>
      <c r="I40" s="129"/>
      <c r="J40" s="129"/>
      <c r="K40" s="129"/>
      <c r="L40" s="129"/>
    </row>
    <row r="41" spans="2:12">
      <c r="B41" s="129"/>
      <c r="C41" s="395"/>
      <c r="D41" s="395"/>
      <c r="E41" s="395"/>
      <c r="F41" s="395"/>
      <c r="G41" s="129"/>
      <c r="H41" s="132" t="s">
        <v>823</v>
      </c>
      <c r="I41" s="396" t="s">
        <v>822</v>
      </c>
      <c r="J41" s="396"/>
      <c r="K41" s="396"/>
      <c r="L41" s="396"/>
    </row>
    <row r="42" spans="2:12" ht="6.95" customHeight="1">
      <c r="B42" s="410"/>
      <c r="C42" s="410"/>
      <c r="D42" s="410"/>
      <c r="E42" s="410"/>
      <c r="F42" s="129"/>
      <c r="G42" s="129"/>
      <c r="H42" s="131"/>
      <c r="I42" s="129"/>
      <c r="J42" s="129"/>
      <c r="K42" s="129"/>
      <c r="L42" s="129"/>
    </row>
    <row r="43" spans="2:12" ht="36" customHeight="1">
      <c r="B43" s="410"/>
      <c r="C43" s="410"/>
      <c r="D43" s="410"/>
      <c r="E43" s="410"/>
      <c r="F43" s="129"/>
      <c r="G43" s="129"/>
      <c r="H43" s="360" t="s">
        <v>1052</v>
      </c>
      <c r="I43" s="410" t="s">
        <v>1053</v>
      </c>
      <c r="J43" s="410"/>
      <c r="K43" s="410"/>
      <c r="L43" s="410"/>
    </row>
    <row r="44" spans="2:12" ht="6.95" customHeight="1">
      <c r="B44" s="410"/>
      <c r="C44" s="410"/>
      <c r="D44" s="410"/>
      <c r="E44" s="410"/>
      <c r="F44" s="129"/>
      <c r="G44" s="129"/>
      <c r="H44" s="131"/>
      <c r="I44" s="129"/>
      <c r="J44" s="129"/>
      <c r="K44" s="129"/>
      <c r="L44" s="129"/>
    </row>
    <row r="45" spans="2:12">
      <c r="B45" s="410"/>
      <c r="C45" s="410"/>
      <c r="D45" s="410"/>
      <c r="E45" s="410"/>
      <c r="F45" s="129"/>
      <c r="G45" s="129"/>
      <c r="H45" s="132" t="s">
        <v>732</v>
      </c>
      <c r="I45" s="396" t="s">
        <v>733</v>
      </c>
      <c r="J45" s="396"/>
      <c r="K45" s="396"/>
      <c r="L45" s="396"/>
    </row>
    <row r="46" spans="2:12" ht="6.95" customHeight="1"/>
  </sheetData>
  <mergeCells count="29">
    <mergeCell ref="C9:G9"/>
    <mergeCell ref="I45:L45"/>
    <mergeCell ref="B5:F5"/>
    <mergeCell ref="B42:E45"/>
    <mergeCell ref="I39:L39"/>
    <mergeCell ref="I27:L27"/>
    <mergeCell ref="I29:L29"/>
    <mergeCell ref="I31:L31"/>
    <mergeCell ref="I33:L33"/>
    <mergeCell ref="I35:L35"/>
    <mergeCell ref="D34:F36"/>
    <mergeCell ref="H21:L21"/>
    <mergeCell ref="I23:L23"/>
    <mergeCell ref="I25:L25"/>
    <mergeCell ref="I43:L43"/>
    <mergeCell ref="B7:G8"/>
    <mergeCell ref="B10:G10"/>
    <mergeCell ref="H19:L19"/>
    <mergeCell ref="C39:F41"/>
    <mergeCell ref="I41:L41"/>
    <mergeCell ref="B11:G12"/>
    <mergeCell ref="C23:F25"/>
    <mergeCell ref="B30:E33"/>
    <mergeCell ref="B17:F17"/>
    <mergeCell ref="C14:F14"/>
    <mergeCell ref="B15:F15"/>
    <mergeCell ref="B16:F16"/>
    <mergeCell ref="B18:C18"/>
    <mergeCell ref="C21:F21"/>
  </mergeCells>
  <hyperlinks>
    <hyperlink ref="B16" r:id="rId1"/>
    <hyperlink ref="B17" r:id="rId2"/>
    <hyperlink ref="H29" location="'LCAC inverter (RZQ(S)G) '!A1" display="LCAC inv"/>
    <hyperlink ref="H27" location="'LCAC on-off (RR, RQ)'!A1" display="LCAC on-off"/>
    <hyperlink ref="H25" location="Multi!A1" display="MULTI"/>
    <hyperlink ref="H23" location="Split!A1" display="RAC"/>
    <hyperlink ref="H31" location="VRV!A1" display="VRV"/>
    <hyperlink ref="H33" location="Fancoils!A1" display="FANC"/>
    <hyperlink ref="H35" location="VAM!A1" display="VAM"/>
    <hyperlink ref="H41" location="Контроллеры!A1" display="ОБЛАКО"/>
    <hyperlink ref="H45" location="'Общий список'!A1" display="TOTAL"/>
    <hyperlink ref="H39" location="'Услуги ДАИЧИ'!A1" display="УСЛУГИ"/>
    <hyperlink ref="C23:F25" r:id="rId3" display="СКАЧАЙ каталог DAIKIN 2020         (Split, Multy, Sky Packaged). "/>
    <hyperlink ref="B30:E33" r:id="rId4" display="РАБОТАЙ на портале                     ДАИЧИ BUSINESS"/>
    <hyperlink ref="H43" location="'Ассиметричные комбинации'!A1" display="Ассиметричные комбинации"/>
  </hyperlinks>
  <pageMargins left="0.7" right="0.7" top="0.75" bottom="0.75" header="0.3" footer="0.3"/>
  <pageSetup paperSize="9" scale="90" orientation="portrait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D242"/>
  <sheetViews>
    <sheetView showGridLines="0" zoomScale="115" zoomScaleNormal="115" zoomScalePageLayoutView="80" workbookViewId="0">
      <selection activeCell="D48" sqref="D48"/>
    </sheetView>
  </sheetViews>
  <sheetFormatPr defaultColWidth="8.85546875" defaultRowHeight="15"/>
  <cols>
    <col min="1" max="1" width="1.140625" customWidth="1"/>
    <col min="2" max="2" width="10.42578125" style="191" customWidth="1"/>
    <col min="3" max="3" width="26.42578125" style="191" customWidth="1"/>
    <col min="4" max="4" width="21.7109375" style="191" customWidth="1"/>
    <col min="5" max="5" width="10.28515625" style="191" customWidth="1"/>
    <col min="6" max="6" width="11.85546875" style="191" customWidth="1"/>
    <col min="7" max="7" width="11.42578125" style="191" customWidth="1"/>
    <col min="8" max="8" width="13.85546875" style="191" customWidth="1"/>
    <col min="9" max="10" width="11.42578125" style="191" customWidth="1"/>
    <col min="11" max="11" width="13.42578125" style="191" customWidth="1"/>
    <col min="12" max="12" width="12.140625" style="191" customWidth="1"/>
    <col min="13" max="13" width="14.28515625" style="191" customWidth="1"/>
    <col min="14" max="14" width="11.42578125" style="191" customWidth="1"/>
    <col min="15" max="15" width="13.42578125" style="191" customWidth="1"/>
    <col min="16" max="16" width="28.42578125" style="191" customWidth="1"/>
    <col min="17" max="17" width="33.7109375" style="191" customWidth="1"/>
    <col min="18" max="27" width="11.28515625" style="191" customWidth="1"/>
    <col min="28" max="16384" width="8.85546875" style="191"/>
  </cols>
  <sheetData>
    <row r="1" spans="1:30" customFormat="1" ht="6.75" customHeight="1">
      <c r="A1" s="22"/>
      <c r="B1" s="22"/>
      <c r="C1" s="23"/>
      <c r="D1" s="277"/>
      <c r="E1" s="100"/>
      <c r="F1" s="100"/>
      <c r="G1" s="100"/>
      <c r="H1" s="22"/>
      <c r="I1" s="24"/>
      <c r="J1" s="24"/>
      <c r="K1" s="309"/>
      <c r="L1" s="309"/>
      <c r="M1" s="22"/>
      <c r="N1" s="254"/>
      <c r="O1" s="22"/>
      <c r="P1" s="254"/>
      <c r="Q1" s="22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</row>
    <row r="2" spans="1:30" ht="93" customHeight="1">
      <c r="A2" s="22"/>
      <c r="B2" s="92"/>
      <c r="C2" s="93"/>
      <c r="D2" s="94"/>
      <c r="E2" s="95"/>
      <c r="F2" s="95"/>
      <c r="G2" s="192"/>
      <c r="H2" s="479"/>
      <c r="I2" s="479"/>
      <c r="J2" s="479"/>
      <c r="K2" s="479"/>
      <c r="L2" s="479"/>
      <c r="M2" s="479"/>
      <c r="N2" s="479"/>
      <c r="O2" s="480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193"/>
      <c r="AD2" s="193"/>
    </row>
    <row r="3" spans="1:30" ht="23.25" customHeight="1">
      <c r="A3" s="22"/>
      <c r="B3" s="481" t="s">
        <v>736</v>
      </c>
      <c r="C3" s="482"/>
      <c r="D3" s="482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5"/>
      <c r="P3" s="193"/>
      <c r="Q3" s="193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</row>
    <row r="4" spans="1:30">
      <c r="A4" s="22"/>
      <c r="B4" s="196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8"/>
      <c r="P4" s="193"/>
      <c r="Q4" s="193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</row>
    <row r="5" spans="1:30" ht="26.25">
      <c r="A5" s="22"/>
      <c r="B5" s="483" t="s">
        <v>1051</v>
      </c>
      <c r="C5" s="484"/>
      <c r="D5" s="484"/>
      <c r="E5" s="484"/>
      <c r="F5" s="484"/>
      <c r="G5" s="484"/>
      <c r="H5" s="484"/>
      <c r="I5" s="484"/>
      <c r="J5" s="484"/>
      <c r="K5" s="484"/>
      <c r="L5" s="484"/>
      <c r="M5" s="484"/>
      <c r="N5" s="484"/>
      <c r="O5" s="485"/>
      <c r="P5" s="193"/>
      <c r="Q5" s="193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</row>
    <row r="6" spans="1:30" s="203" customFormat="1">
      <c r="A6" s="25"/>
      <c r="B6" s="199"/>
      <c r="C6" s="200"/>
      <c r="D6" s="200"/>
      <c r="E6" s="200"/>
      <c r="F6" s="200"/>
      <c r="G6" s="200"/>
      <c r="H6" s="201"/>
      <c r="I6" s="201"/>
      <c r="J6" s="201"/>
      <c r="K6" s="200"/>
      <c r="L6" s="200"/>
      <c r="M6" s="200"/>
      <c r="N6" s="200"/>
      <c r="O6" s="202"/>
      <c r="P6" s="193"/>
      <c r="Q6" s="193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</row>
    <row r="7" spans="1:30" s="203" customFormat="1" ht="21" customHeight="1">
      <c r="A7" s="22"/>
      <c r="B7" s="486" t="s">
        <v>880</v>
      </c>
      <c r="C7" s="487"/>
      <c r="D7" s="487"/>
      <c r="E7" s="487"/>
      <c r="F7" s="487"/>
      <c r="G7" s="487"/>
      <c r="H7" s="488" t="s">
        <v>870</v>
      </c>
      <c r="I7" s="488"/>
      <c r="J7" s="488"/>
      <c r="K7" s="488"/>
      <c r="L7" s="488"/>
      <c r="M7" s="488"/>
      <c r="N7" s="488"/>
      <c r="O7" s="489"/>
      <c r="P7" s="193"/>
      <c r="Q7" s="193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</row>
    <row r="8" spans="1:30" s="203" customFormat="1" ht="21" customHeight="1">
      <c r="A8" s="22"/>
      <c r="B8" s="486"/>
      <c r="C8" s="487"/>
      <c r="D8" s="487"/>
      <c r="E8" s="487"/>
      <c r="F8" s="487"/>
      <c r="G8" s="487"/>
      <c r="H8" s="204"/>
      <c r="I8" s="204"/>
      <c r="J8" s="96"/>
      <c r="K8" s="96"/>
      <c r="L8" s="96"/>
      <c r="M8" s="96"/>
      <c r="N8" s="96"/>
      <c r="O8" s="97"/>
      <c r="P8" s="193"/>
      <c r="Q8" s="193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</row>
    <row r="9" spans="1:30" s="203" customFormat="1" ht="21" customHeight="1">
      <c r="A9" s="22"/>
      <c r="B9" s="205" t="s">
        <v>871</v>
      </c>
      <c r="C9" s="204"/>
      <c r="D9" s="204"/>
      <c r="E9" s="204"/>
      <c r="F9" s="204"/>
      <c r="G9" s="204"/>
      <c r="H9" s="204"/>
      <c r="I9" s="204"/>
      <c r="J9" s="96"/>
      <c r="K9" s="96"/>
      <c r="L9" s="96"/>
      <c r="M9" s="96"/>
      <c r="N9" s="96"/>
      <c r="O9" s="97"/>
      <c r="P9" s="193"/>
      <c r="Q9" s="193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</row>
    <row r="10" spans="1:30" s="203" customFormat="1" ht="21" customHeight="1">
      <c r="A10" s="22"/>
      <c r="B10" s="205" t="s">
        <v>872</v>
      </c>
      <c r="C10" s="204"/>
      <c r="D10" s="204"/>
      <c r="E10" s="204"/>
      <c r="F10" s="204"/>
      <c r="G10" s="204"/>
      <c r="H10" s="204"/>
      <c r="I10" s="204"/>
      <c r="J10" s="96"/>
      <c r="K10" s="96"/>
      <c r="L10" s="96"/>
      <c r="M10" s="96"/>
      <c r="N10" s="96"/>
      <c r="O10" s="97"/>
      <c r="P10" s="193"/>
      <c r="Q10" s="193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</row>
    <row r="11" spans="1:30" s="203" customFormat="1" ht="21" customHeight="1">
      <c r="A11" s="22"/>
      <c r="B11" s="205" t="s">
        <v>873</v>
      </c>
      <c r="C11" s="204"/>
      <c r="D11" s="204"/>
      <c r="E11" s="204"/>
      <c r="F11" s="204"/>
      <c r="G11" s="204"/>
      <c r="H11" s="204"/>
      <c r="I11" s="204"/>
      <c r="J11" s="96"/>
      <c r="K11" s="96"/>
      <c r="L11" s="96"/>
      <c r="M11" s="96"/>
      <c r="N11" s="96"/>
      <c r="O11" s="97"/>
      <c r="P11" s="193"/>
      <c r="Q11" s="193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</row>
    <row r="12" spans="1:30" s="203" customFormat="1" ht="21" customHeight="1">
      <c r="A12" s="22"/>
      <c r="B12" s="206"/>
      <c r="C12" s="204"/>
      <c r="D12" s="204"/>
      <c r="E12" s="204"/>
      <c r="F12" s="204"/>
      <c r="G12" s="207"/>
      <c r="H12" s="204"/>
      <c r="I12" s="204"/>
      <c r="J12" s="96"/>
      <c r="K12" s="96"/>
      <c r="L12" s="96"/>
      <c r="M12" s="96"/>
      <c r="N12" s="96"/>
      <c r="O12" s="97"/>
      <c r="P12" s="193"/>
      <c r="Q12" s="193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</row>
    <row r="13" spans="1:30" s="203" customFormat="1" ht="21" customHeight="1">
      <c r="A13" s="22"/>
      <c r="B13" s="490" t="s">
        <v>874</v>
      </c>
      <c r="C13" s="491"/>
      <c r="D13" s="491"/>
      <c r="E13" s="491"/>
      <c r="F13" s="491"/>
      <c r="G13" s="204"/>
      <c r="H13" s="204"/>
      <c r="I13" s="204"/>
      <c r="J13" s="96"/>
      <c r="K13" s="96"/>
      <c r="L13" s="96"/>
      <c r="M13" s="96"/>
      <c r="N13" s="96"/>
      <c r="O13" s="97"/>
      <c r="P13" s="193"/>
      <c r="Q13" s="193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</row>
    <row r="14" spans="1:30" s="203" customFormat="1" ht="21" customHeight="1">
      <c r="A14" s="22"/>
      <c r="B14" s="206"/>
      <c r="C14" s="204"/>
      <c r="D14" s="204"/>
      <c r="E14" s="204"/>
      <c r="F14" s="204"/>
      <c r="G14" s="204"/>
      <c r="H14" s="204"/>
      <c r="I14" s="204"/>
      <c r="J14" s="96"/>
      <c r="K14" s="96"/>
      <c r="L14" s="96"/>
      <c r="M14" s="96"/>
      <c r="N14" s="96"/>
      <c r="O14" s="97"/>
      <c r="P14" s="193"/>
      <c r="Q14" s="193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</row>
    <row r="15" spans="1:30" s="203" customFormat="1">
      <c r="A15" s="22"/>
      <c r="B15" s="206"/>
      <c r="C15" s="204"/>
      <c r="D15" s="204"/>
      <c r="E15" s="204"/>
      <c r="F15" s="204"/>
      <c r="G15" s="204"/>
      <c r="H15" s="204"/>
      <c r="I15" s="204"/>
      <c r="J15" s="96"/>
      <c r="K15" s="96"/>
      <c r="L15" s="96"/>
      <c r="M15" s="96"/>
      <c r="N15" s="96"/>
      <c r="O15" s="97"/>
      <c r="P15" s="193"/>
      <c r="Q15" s="193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</row>
    <row r="16" spans="1:30" s="203" customFormat="1">
      <c r="A16" s="22"/>
      <c r="B16" s="206"/>
      <c r="C16" s="204"/>
      <c r="D16" s="204"/>
      <c r="E16" s="204"/>
      <c r="F16" s="204"/>
      <c r="G16" s="204"/>
      <c r="H16" s="204"/>
      <c r="I16" s="204"/>
      <c r="J16" s="96"/>
      <c r="K16" s="96"/>
      <c r="L16" s="96"/>
      <c r="M16" s="96"/>
      <c r="N16" s="96"/>
      <c r="O16" s="97"/>
      <c r="P16" s="193"/>
      <c r="Q16" s="193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</row>
    <row r="17" spans="1:30" s="203" customFormat="1">
      <c r="A17" s="22"/>
      <c r="B17" s="206"/>
      <c r="C17" s="204"/>
      <c r="D17" s="204"/>
      <c r="E17" s="204"/>
      <c r="F17" s="204"/>
      <c r="G17" s="204"/>
      <c r="H17" s="204"/>
      <c r="I17" s="204"/>
      <c r="J17" s="96"/>
      <c r="K17" s="96"/>
      <c r="L17" s="96"/>
      <c r="M17" s="96"/>
      <c r="N17" s="96"/>
      <c r="O17" s="97"/>
      <c r="P17" s="193"/>
      <c r="Q17" s="193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</row>
    <row r="18" spans="1:30" s="203" customFormat="1">
      <c r="A18" s="22"/>
      <c r="B18" s="206"/>
      <c r="C18" s="204"/>
      <c r="D18" s="204"/>
      <c r="E18" s="204"/>
      <c r="F18" s="204"/>
      <c r="G18" s="204"/>
      <c r="H18" s="204"/>
      <c r="I18" s="204"/>
      <c r="J18" s="96"/>
      <c r="K18" s="96"/>
      <c r="L18" s="96"/>
      <c r="M18" s="96"/>
      <c r="N18" s="96"/>
      <c r="O18" s="97"/>
      <c r="P18" s="193"/>
      <c r="Q18" s="193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</row>
    <row r="19" spans="1:30" s="203" customFormat="1">
      <c r="A19" s="22"/>
      <c r="B19" s="208"/>
      <c r="C19" s="204"/>
      <c r="D19" s="204"/>
      <c r="E19" s="204"/>
      <c r="F19" s="204"/>
      <c r="G19" s="204"/>
      <c r="H19" s="204"/>
      <c r="I19" s="204"/>
      <c r="J19" s="96"/>
      <c r="K19" s="96"/>
      <c r="L19" s="96"/>
      <c r="M19" s="96"/>
      <c r="N19" s="96"/>
      <c r="O19" s="97"/>
      <c r="P19" s="193"/>
      <c r="Q19" s="193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</row>
    <row r="20" spans="1:30" s="203" customFormat="1">
      <c r="A20" s="22"/>
      <c r="B20" s="208"/>
      <c r="C20" s="204"/>
      <c r="D20" s="204"/>
      <c r="E20" s="204"/>
      <c r="F20" s="204"/>
      <c r="G20" s="204"/>
      <c r="H20" s="204"/>
      <c r="I20" s="204"/>
      <c r="J20" s="96"/>
      <c r="K20" s="96"/>
      <c r="L20" s="96"/>
      <c r="M20" s="96"/>
      <c r="N20" s="96"/>
      <c r="O20" s="97"/>
      <c r="P20" s="193"/>
      <c r="Q20" s="193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</row>
    <row r="21" spans="1:30" s="203" customFormat="1">
      <c r="A21" s="22"/>
      <c r="B21" s="208"/>
      <c r="C21" s="204"/>
      <c r="D21" s="204"/>
      <c r="E21" s="204"/>
      <c r="F21" s="204"/>
      <c r="G21" s="204"/>
      <c r="H21" s="204"/>
      <c r="I21" s="204"/>
      <c r="J21" s="96"/>
      <c r="K21" s="96"/>
      <c r="L21" s="96"/>
      <c r="M21" s="96"/>
      <c r="N21" s="96"/>
      <c r="O21" s="97"/>
      <c r="P21" s="193"/>
      <c r="Q21" s="193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</row>
    <row r="22" spans="1:30" s="203" customFormat="1">
      <c r="A22" s="22"/>
      <c r="B22" s="208"/>
      <c r="C22" s="204"/>
      <c r="D22" s="204"/>
      <c r="E22" s="204"/>
      <c r="F22" s="204"/>
      <c r="G22" s="204"/>
      <c r="H22" s="204"/>
      <c r="I22" s="204"/>
      <c r="J22" s="96"/>
      <c r="K22" s="96"/>
      <c r="L22" s="96"/>
      <c r="M22" s="96"/>
      <c r="N22" s="96"/>
      <c r="O22" s="97"/>
      <c r="P22" s="193"/>
      <c r="Q22" s="193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</row>
    <row r="23" spans="1:30" s="203" customFormat="1">
      <c r="A23" s="22"/>
      <c r="B23" s="208"/>
      <c r="C23" s="204"/>
      <c r="D23" s="204"/>
      <c r="E23" s="204"/>
      <c r="F23" s="204"/>
      <c r="G23" s="204"/>
      <c r="H23" s="204"/>
      <c r="I23" s="204"/>
      <c r="J23" s="96"/>
      <c r="K23" s="96"/>
      <c r="L23" s="96"/>
      <c r="M23" s="96"/>
      <c r="N23" s="96"/>
      <c r="O23" s="97"/>
      <c r="P23" s="193"/>
      <c r="Q23" s="193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</row>
    <row r="24" spans="1:30" s="203" customFormat="1" ht="21">
      <c r="A24" s="22"/>
      <c r="B24" s="492"/>
      <c r="C24" s="493"/>
      <c r="D24" s="494"/>
      <c r="E24" s="494"/>
      <c r="F24" s="494"/>
      <c r="G24" s="204"/>
      <c r="H24" s="204"/>
      <c r="I24" s="204"/>
      <c r="J24" s="96"/>
      <c r="K24" s="96"/>
      <c r="L24" s="96"/>
      <c r="M24" s="96"/>
      <c r="N24" s="96"/>
      <c r="O24" s="97"/>
      <c r="P24" s="193"/>
      <c r="Q24" s="193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</row>
    <row r="25" spans="1:30" s="203" customFormat="1" ht="63" customHeight="1">
      <c r="A25" s="22"/>
      <c r="B25" s="206"/>
      <c r="C25" s="495" t="s">
        <v>875</v>
      </c>
      <c r="D25" s="496"/>
      <c r="E25" s="497"/>
      <c r="F25" s="477" t="s">
        <v>1050</v>
      </c>
      <c r="G25" s="478"/>
      <c r="H25" s="204"/>
      <c r="I25" s="204"/>
      <c r="J25" s="204"/>
      <c r="N25" s="204"/>
      <c r="O25" s="209"/>
      <c r="P25" s="193"/>
      <c r="Q25" s="193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</row>
    <row r="26" spans="1:30" ht="44.1" customHeight="1">
      <c r="A26" s="22"/>
      <c r="B26" s="206"/>
      <c r="C26" s="210" t="s">
        <v>778</v>
      </c>
      <c r="D26" s="498" t="s">
        <v>876</v>
      </c>
      <c r="E26" s="499"/>
      <c r="F26" s="212" t="s">
        <v>779</v>
      </c>
      <c r="G26" s="211" t="s">
        <v>994</v>
      </c>
      <c r="H26" s="194"/>
      <c r="I26" s="194"/>
      <c r="J26" s="194"/>
      <c r="N26" s="194"/>
      <c r="O26" s="195"/>
      <c r="P26" s="193"/>
      <c r="Q26" s="193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</row>
    <row r="27" spans="1:30" ht="18.75" customHeight="1">
      <c r="A27" s="22"/>
      <c r="B27" s="206"/>
      <c r="C27" s="500" t="s">
        <v>780</v>
      </c>
      <c r="D27" s="501" t="s">
        <v>781</v>
      </c>
      <c r="E27" s="501"/>
      <c r="F27" s="508" t="s">
        <v>777</v>
      </c>
      <c r="G27" s="504">
        <v>4990</v>
      </c>
      <c r="H27" s="194"/>
      <c r="I27" s="194"/>
      <c r="J27" s="194"/>
      <c r="N27" s="194"/>
      <c r="O27" s="195"/>
      <c r="P27" s="193"/>
      <c r="Q27" s="193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</row>
    <row r="28" spans="1:30" ht="18.75" customHeight="1">
      <c r="A28" s="22"/>
      <c r="B28" s="206"/>
      <c r="C28" s="500"/>
      <c r="D28" s="501" t="s">
        <v>782</v>
      </c>
      <c r="E28" s="501"/>
      <c r="F28" s="509"/>
      <c r="G28" s="505"/>
      <c r="H28" s="194"/>
      <c r="I28" s="194"/>
      <c r="J28" s="194"/>
      <c r="N28" s="194"/>
      <c r="O28" s="195"/>
      <c r="P28" s="193"/>
      <c r="Q28" s="193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</row>
    <row r="29" spans="1:30" ht="18.75" customHeight="1">
      <c r="A29" s="22"/>
      <c r="B29" s="206"/>
      <c r="C29" s="500"/>
      <c r="D29" s="501" t="s">
        <v>783</v>
      </c>
      <c r="E29" s="501"/>
      <c r="F29" s="509"/>
      <c r="G29" s="505"/>
      <c r="H29" s="194"/>
      <c r="I29" s="194"/>
      <c r="J29" s="194"/>
      <c r="N29" s="194"/>
      <c r="O29" s="195"/>
      <c r="P29" s="193"/>
      <c r="Q29" s="193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</row>
    <row r="30" spans="1:30" ht="18.75" customHeight="1">
      <c r="A30" s="22"/>
      <c r="B30" s="206"/>
      <c r="C30" s="500"/>
      <c r="D30" s="501" t="s">
        <v>784</v>
      </c>
      <c r="E30" s="501"/>
      <c r="F30" s="509"/>
      <c r="G30" s="505"/>
      <c r="H30" s="194"/>
      <c r="I30" s="194"/>
      <c r="J30" s="194"/>
      <c r="N30" s="194"/>
      <c r="O30" s="195"/>
      <c r="P30" s="193"/>
      <c r="Q30" s="193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</row>
    <row r="31" spans="1:30" ht="18.75" customHeight="1">
      <c r="A31" s="22"/>
      <c r="B31" s="206"/>
      <c r="C31" s="500"/>
      <c r="D31" s="501" t="s">
        <v>785</v>
      </c>
      <c r="E31" s="501"/>
      <c r="F31" s="509"/>
      <c r="G31" s="505"/>
      <c r="H31" s="194"/>
      <c r="I31" s="194"/>
      <c r="J31" s="194"/>
      <c r="N31" s="194"/>
      <c r="O31" s="195"/>
      <c r="P31" s="193"/>
      <c r="Q31" s="193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</row>
    <row r="32" spans="1:30" ht="18.75" customHeight="1">
      <c r="A32" s="22"/>
      <c r="B32" s="206"/>
      <c r="C32" s="500"/>
      <c r="D32" s="501" t="s">
        <v>786</v>
      </c>
      <c r="E32" s="501"/>
      <c r="F32" s="509"/>
      <c r="G32" s="505"/>
      <c r="H32" s="194"/>
      <c r="I32" s="194"/>
      <c r="J32" s="194"/>
      <c r="N32" s="194"/>
      <c r="O32" s="195"/>
      <c r="P32" s="193"/>
      <c r="Q32" s="193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</row>
    <row r="33" spans="1:30" ht="18.75" customHeight="1">
      <c r="A33" s="22"/>
      <c r="B33" s="206"/>
      <c r="C33" s="500"/>
      <c r="D33" s="501" t="s">
        <v>787</v>
      </c>
      <c r="E33" s="501"/>
      <c r="F33" s="509"/>
      <c r="G33" s="505"/>
      <c r="H33" s="194"/>
      <c r="I33" s="194"/>
      <c r="J33" s="194"/>
      <c r="N33" s="194"/>
      <c r="O33" s="195"/>
      <c r="P33" s="193"/>
      <c r="Q33" s="193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</row>
    <row r="34" spans="1:30" ht="18.75" customHeight="1">
      <c r="A34" s="22"/>
      <c r="B34" s="206"/>
      <c r="C34" s="500"/>
      <c r="D34" s="501" t="s">
        <v>788</v>
      </c>
      <c r="E34" s="501"/>
      <c r="F34" s="509"/>
      <c r="G34" s="505"/>
      <c r="H34" s="194"/>
      <c r="I34" s="194"/>
      <c r="J34" s="194"/>
      <c r="N34" s="194"/>
      <c r="O34" s="195"/>
      <c r="P34" s="193"/>
      <c r="Q34" s="193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</row>
    <row r="35" spans="1:30" ht="18.75" customHeight="1">
      <c r="A35" s="22"/>
      <c r="B35" s="206"/>
      <c r="C35" s="500"/>
      <c r="D35" s="501" t="s">
        <v>789</v>
      </c>
      <c r="E35" s="501"/>
      <c r="F35" s="509"/>
      <c r="G35" s="505"/>
      <c r="H35" s="194"/>
      <c r="I35" s="194"/>
      <c r="J35" s="194"/>
      <c r="N35" s="194"/>
      <c r="O35" s="195"/>
      <c r="P35" s="193"/>
      <c r="Q35" s="193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</row>
    <row r="36" spans="1:30" ht="18.75" customHeight="1">
      <c r="A36" s="22"/>
      <c r="B36" s="206"/>
      <c r="C36" s="500"/>
      <c r="D36" s="501" t="s">
        <v>790</v>
      </c>
      <c r="E36" s="501"/>
      <c r="F36" s="509"/>
      <c r="G36" s="505"/>
      <c r="H36" s="194"/>
      <c r="I36" s="194"/>
      <c r="J36" s="194"/>
      <c r="N36" s="194"/>
      <c r="O36" s="195"/>
      <c r="P36" s="193"/>
      <c r="Q36" s="193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</row>
    <row r="37" spans="1:30" ht="18.75" customHeight="1">
      <c r="A37" s="22"/>
      <c r="B37" s="206"/>
      <c r="C37" s="500"/>
      <c r="D37" s="501" t="s">
        <v>791</v>
      </c>
      <c r="E37" s="501"/>
      <c r="F37" s="509"/>
      <c r="G37" s="505"/>
      <c r="H37" s="194"/>
      <c r="I37" s="194"/>
      <c r="J37" s="194"/>
      <c r="N37" s="194"/>
      <c r="O37" s="195"/>
      <c r="P37" s="193"/>
      <c r="Q37" s="193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</row>
    <row r="38" spans="1:30" ht="18.75" customHeight="1">
      <c r="A38" s="22"/>
      <c r="B38" s="206"/>
      <c r="C38" s="500"/>
      <c r="D38" s="501" t="s">
        <v>792</v>
      </c>
      <c r="E38" s="501"/>
      <c r="F38" s="509"/>
      <c r="G38" s="505"/>
      <c r="H38" s="194"/>
      <c r="I38" s="194"/>
      <c r="J38" s="194"/>
      <c r="N38" s="194"/>
      <c r="O38" s="195"/>
      <c r="P38" s="193"/>
      <c r="Q38" s="193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</row>
    <row r="39" spans="1:30" ht="18.75" customHeight="1">
      <c r="A39" s="22"/>
      <c r="B39" s="206"/>
      <c r="C39" s="500"/>
      <c r="D39" s="501" t="s">
        <v>793</v>
      </c>
      <c r="E39" s="501"/>
      <c r="F39" s="509"/>
      <c r="G39" s="505"/>
      <c r="H39" s="194"/>
      <c r="I39" s="194"/>
      <c r="J39" s="194"/>
      <c r="N39" s="194"/>
      <c r="O39" s="195"/>
      <c r="P39" s="193"/>
      <c r="Q39" s="193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</row>
    <row r="40" spans="1:30" ht="18.75" customHeight="1">
      <c r="A40" s="22"/>
      <c r="B40" s="206"/>
      <c r="C40" s="500"/>
      <c r="D40" s="501" t="s">
        <v>794</v>
      </c>
      <c r="E40" s="501"/>
      <c r="F40" s="510"/>
      <c r="G40" s="506"/>
      <c r="H40" s="194"/>
      <c r="I40" s="194"/>
      <c r="J40" s="194"/>
      <c r="N40" s="194"/>
      <c r="O40" s="195"/>
      <c r="P40" s="193"/>
      <c r="Q40" s="193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</row>
    <row r="41" spans="1:30">
      <c r="A41" s="22"/>
      <c r="B41" s="220"/>
      <c r="C41" s="194"/>
      <c r="D41" s="194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5"/>
      <c r="P41" s="193"/>
      <c r="Q41" s="193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</row>
    <row r="42" spans="1:30">
      <c r="A42" s="22"/>
      <c r="B42" s="220"/>
      <c r="C42" s="194"/>
      <c r="D42" s="194"/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5"/>
      <c r="P42" s="193"/>
      <c r="Q42" s="193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</row>
    <row r="43" spans="1:30">
      <c r="A43" s="22"/>
      <c r="B43" s="220"/>
      <c r="C43" s="194"/>
      <c r="D43" s="194"/>
      <c r="E43" s="194"/>
      <c r="F43" s="194"/>
      <c r="G43" s="194"/>
      <c r="H43" s="194"/>
      <c r="I43" s="194"/>
      <c r="J43" s="194"/>
      <c r="K43" s="194"/>
      <c r="L43" s="194"/>
      <c r="M43" s="194"/>
      <c r="N43" s="194"/>
      <c r="O43" s="195"/>
      <c r="P43" s="193"/>
      <c r="Q43" s="193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</row>
    <row r="44" spans="1:30">
      <c r="A44" s="22"/>
      <c r="B44" s="220"/>
      <c r="C44" s="194"/>
      <c r="D44" s="194"/>
      <c r="E44" s="194"/>
      <c r="F44" s="194"/>
      <c r="G44" s="194"/>
      <c r="H44" s="194"/>
      <c r="I44" s="194"/>
      <c r="J44" s="194"/>
      <c r="K44" s="194"/>
      <c r="L44" s="194"/>
      <c r="M44" s="194"/>
      <c r="N44" s="194"/>
      <c r="O44" s="198"/>
      <c r="P44" s="193"/>
      <c r="Q44" s="193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</row>
    <row r="45" spans="1:30" ht="26.25">
      <c r="A45" s="22"/>
      <c r="B45" s="483" t="s">
        <v>824</v>
      </c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</row>
    <row r="46" spans="1:30" ht="9.9499999999999993" customHeight="1">
      <c r="A46" s="22"/>
      <c r="B46" s="213"/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</row>
    <row r="47" spans="1:30" ht="23.25">
      <c r="A47" s="22"/>
      <c r="B47" s="215" t="s">
        <v>795</v>
      </c>
      <c r="C47" s="192"/>
      <c r="D47" s="192"/>
      <c r="E47" s="192"/>
      <c r="F47" s="192"/>
      <c r="G47" s="192"/>
      <c r="H47" s="216"/>
      <c r="I47" s="217"/>
      <c r="J47" s="218" t="s">
        <v>877</v>
      </c>
      <c r="K47" s="192"/>
      <c r="L47" s="192"/>
      <c r="M47" s="192"/>
      <c r="N47" s="219"/>
      <c r="O47" s="219"/>
      <c r="P47" s="219"/>
      <c r="Q47" s="219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</row>
    <row r="48" spans="1:30" ht="12.75" customHeight="1">
      <c r="A48" s="22"/>
      <c r="B48" s="220"/>
      <c r="C48" s="221"/>
      <c r="D48" s="221"/>
      <c r="E48" s="221"/>
      <c r="F48" s="221"/>
      <c r="G48" s="221"/>
      <c r="H48" s="194"/>
      <c r="I48" s="194"/>
      <c r="J48" s="507" t="s">
        <v>775</v>
      </c>
      <c r="K48" s="507"/>
      <c r="L48" s="507"/>
      <c r="M48" s="507"/>
      <c r="N48" s="507"/>
      <c r="O48" s="507"/>
      <c r="P48" s="327" t="s">
        <v>776</v>
      </c>
      <c r="Q48" s="327" t="s">
        <v>994</v>
      </c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</row>
    <row r="49" spans="1:30" ht="21">
      <c r="A49" s="22"/>
      <c r="B49" s="502" t="s">
        <v>796</v>
      </c>
      <c r="C49" s="503"/>
      <c r="D49" s="503"/>
      <c r="E49" s="503"/>
      <c r="F49" s="503"/>
      <c r="G49" s="503"/>
      <c r="H49" s="503"/>
      <c r="I49" s="194"/>
      <c r="J49" s="222" t="s">
        <v>797</v>
      </c>
      <c r="K49" s="223"/>
      <c r="L49" s="223"/>
      <c r="M49" s="223"/>
      <c r="N49" s="223"/>
      <c r="O49" s="224"/>
      <c r="P49" s="332" t="s">
        <v>798</v>
      </c>
      <c r="Q49" s="333">
        <v>1500</v>
      </c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</row>
    <row r="50" spans="1:30" ht="21">
      <c r="A50" s="22"/>
      <c r="B50" s="502" t="s">
        <v>799</v>
      </c>
      <c r="C50" s="503"/>
      <c r="D50" s="503"/>
      <c r="E50" s="503"/>
      <c r="F50" s="503"/>
      <c r="G50" s="503"/>
      <c r="H50" s="194"/>
      <c r="I50" s="194"/>
      <c r="J50" s="225" t="s">
        <v>797</v>
      </c>
      <c r="K50" s="224"/>
      <c r="L50" s="224"/>
      <c r="M50" s="226"/>
      <c r="N50" s="226"/>
      <c r="O50" s="224"/>
      <c r="P50" s="332" t="s">
        <v>800</v>
      </c>
      <c r="Q50" s="333">
        <v>2125</v>
      </c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</row>
    <row r="51" spans="1:30" ht="18.75" customHeight="1">
      <c r="A51" s="22"/>
      <c r="B51" s="502" t="s">
        <v>801</v>
      </c>
      <c r="C51" s="503"/>
      <c r="D51" s="503"/>
      <c r="E51" s="503"/>
      <c r="F51" s="503"/>
      <c r="G51" s="503"/>
      <c r="H51" s="194"/>
      <c r="I51" s="194"/>
      <c r="J51" s="511" t="s">
        <v>878</v>
      </c>
      <c r="K51" s="512"/>
      <c r="L51" s="512"/>
      <c r="M51" s="512"/>
      <c r="N51" s="512"/>
      <c r="O51" s="513"/>
      <c r="P51" s="227"/>
      <c r="Q51" s="334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</row>
    <row r="52" spans="1:30" ht="21">
      <c r="A52" s="22"/>
      <c r="B52" s="502" t="s">
        <v>802</v>
      </c>
      <c r="C52" s="503"/>
      <c r="D52" s="503"/>
      <c r="E52" s="503"/>
      <c r="F52" s="503"/>
      <c r="G52" s="503"/>
      <c r="H52" s="194"/>
      <c r="I52" s="194"/>
      <c r="J52" s="328" t="s">
        <v>803</v>
      </c>
      <c r="K52" s="228"/>
      <c r="L52" s="228"/>
      <c r="M52" s="229"/>
      <c r="N52" s="229"/>
      <c r="O52" s="230"/>
      <c r="P52" s="332" t="s">
        <v>804</v>
      </c>
      <c r="Q52" s="333">
        <v>400</v>
      </c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</row>
    <row r="53" spans="1:30" ht="21">
      <c r="A53" s="22"/>
      <c r="B53" s="502" t="s">
        <v>805</v>
      </c>
      <c r="C53" s="503"/>
      <c r="D53" s="503"/>
      <c r="E53" s="503"/>
      <c r="F53" s="503"/>
      <c r="G53" s="503"/>
      <c r="H53" s="503"/>
      <c r="I53" s="194"/>
      <c r="J53" s="231" t="s">
        <v>803</v>
      </c>
      <c r="K53" s="232"/>
      <c r="L53" s="232"/>
      <c r="M53" s="233"/>
      <c r="N53" s="233"/>
      <c r="O53" s="234"/>
      <c r="P53" s="332" t="s">
        <v>806</v>
      </c>
      <c r="Q53" s="333">
        <v>300</v>
      </c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</row>
    <row r="54" spans="1:30" ht="18.75" customHeight="1">
      <c r="A54" s="22"/>
      <c r="B54" s="502" t="s">
        <v>807</v>
      </c>
      <c r="C54" s="503"/>
      <c r="D54" s="503"/>
      <c r="E54" s="503"/>
      <c r="F54" s="503"/>
      <c r="G54" s="503"/>
      <c r="H54" s="503"/>
      <c r="I54" s="194"/>
      <c r="J54" s="514" t="s">
        <v>808</v>
      </c>
      <c r="K54" s="515"/>
      <c r="L54" s="515"/>
      <c r="M54" s="515"/>
      <c r="N54" s="515"/>
      <c r="O54" s="516"/>
      <c r="P54" s="227"/>
      <c r="Q54" s="334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</row>
    <row r="55" spans="1:30" ht="21">
      <c r="A55" s="22"/>
      <c r="B55" s="502" t="s">
        <v>809</v>
      </c>
      <c r="C55" s="503"/>
      <c r="D55" s="503"/>
      <c r="E55" s="503"/>
      <c r="F55" s="503"/>
      <c r="G55" s="503"/>
      <c r="H55" s="194"/>
      <c r="I55" s="194"/>
      <c r="J55" s="225" t="s">
        <v>810</v>
      </c>
      <c r="K55" s="225"/>
      <c r="L55" s="225"/>
      <c r="M55" s="226"/>
      <c r="N55" s="226"/>
      <c r="O55" s="225"/>
      <c r="P55" s="332" t="s">
        <v>811</v>
      </c>
      <c r="Q55" s="331">
        <v>45000</v>
      </c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</row>
    <row r="56" spans="1:30" ht="21">
      <c r="A56" s="22"/>
      <c r="B56" s="502" t="s">
        <v>812</v>
      </c>
      <c r="C56" s="503"/>
      <c r="D56" s="503"/>
      <c r="E56" s="503"/>
      <c r="F56" s="503"/>
      <c r="G56" s="503"/>
      <c r="H56" s="194"/>
      <c r="I56" s="194"/>
      <c r="J56" s="517" t="s">
        <v>813</v>
      </c>
      <c r="K56" s="518"/>
      <c r="L56" s="518"/>
      <c r="M56" s="518"/>
      <c r="N56" s="518"/>
      <c r="O56" s="519"/>
      <c r="P56" s="332" t="s">
        <v>1057</v>
      </c>
      <c r="Q56" s="331">
        <v>8334</v>
      </c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</row>
    <row r="57" spans="1:30" ht="21">
      <c r="A57" s="22"/>
      <c r="B57" s="502" t="s">
        <v>814</v>
      </c>
      <c r="C57" s="503"/>
      <c r="D57" s="503"/>
      <c r="E57" s="503"/>
      <c r="F57" s="503"/>
      <c r="G57" s="503"/>
      <c r="H57" s="194"/>
      <c r="I57" s="194"/>
      <c r="J57" s="328" t="s">
        <v>815</v>
      </c>
      <c r="K57" s="329"/>
      <c r="L57" s="329"/>
      <c r="M57" s="329"/>
      <c r="N57" s="329"/>
      <c r="O57" s="330"/>
      <c r="P57" s="332" t="s">
        <v>816</v>
      </c>
      <c r="Q57" s="331">
        <v>1650</v>
      </c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</row>
    <row r="58" spans="1:30" ht="21">
      <c r="A58" s="22"/>
      <c r="B58" s="502" t="s">
        <v>817</v>
      </c>
      <c r="C58" s="503"/>
      <c r="D58" s="503"/>
      <c r="E58" s="503"/>
      <c r="F58" s="503"/>
      <c r="G58" s="503"/>
      <c r="H58" s="503"/>
      <c r="I58" s="194"/>
      <c r="J58" s="231" t="s">
        <v>818</v>
      </c>
      <c r="K58" s="235"/>
      <c r="L58" s="235"/>
      <c r="M58" s="235"/>
      <c r="N58" s="235"/>
      <c r="O58" s="236"/>
      <c r="P58" s="332" t="s">
        <v>819</v>
      </c>
      <c r="Q58" s="331">
        <v>1200</v>
      </c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</row>
    <row r="59" spans="1:30" ht="24.75" customHeight="1">
      <c r="A59" s="22"/>
      <c r="B59" s="237"/>
      <c r="C59" s="194"/>
      <c r="D59" s="194"/>
      <c r="E59" s="194"/>
      <c r="F59" s="194"/>
      <c r="G59" s="194"/>
      <c r="H59" s="194"/>
      <c r="I59" s="194"/>
      <c r="J59" s="96"/>
      <c r="K59" s="96"/>
      <c r="L59" s="194"/>
      <c r="M59" s="96"/>
      <c r="N59" s="96"/>
      <c r="O59" s="194"/>
      <c r="P59" s="238"/>
      <c r="Q59" s="238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</row>
    <row r="60" spans="1:30" ht="23.25">
      <c r="A60" s="22"/>
      <c r="B60" s="239" t="s">
        <v>820</v>
      </c>
      <c r="C60" s="194"/>
      <c r="D60" s="194"/>
      <c r="E60" s="194"/>
      <c r="F60" s="194"/>
      <c r="G60" s="194"/>
      <c r="H60" s="194"/>
      <c r="I60" s="194"/>
      <c r="J60" s="194"/>
      <c r="K60" s="194"/>
      <c r="L60" s="194"/>
      <c r="M60" s="194"/>
      <c r="N60" s="194"/>
      <c r="O60" s="194"/>
      <c r="P60" s="238"/>
      <c r="Q60" s="238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</row>
    <row r="61" spans="1:30">
      <c r="A61" s="22"/>
      <c r="B61" s="220"/>
      <c r="C61" s="194"/>
      <c r="D61" s="194"/>
      <c r="E61" s="194"/>
      <c r="F61" s="194"/>
      <c r="G61" s="194"/>
      <c r="H61" s="194"/>
      <c r="I61" s="194"/>
      <c r="J61" s="194"/>
      <c r="K61" s="194"/>
      <c r="L61" s="194"/>
      <c r="M61" s="194"/>
      <c r="N61" s="194"/>
      <c r="O61" s="194"/>
      <c r="P61" s="238"/>
      <c r="Q61" s="238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</row>
    <row r="62" spans="1:30">
      <c r="A62" s="22"/>
      <c r="B62" s="220"/>
      <c r="C62" s="194"/>
      <c r="D62" s="194"/>
      <c r="E62" s="194"/>
      <c r="F62" s="194"/>
      <c r="G62" s="194"/>
      <c r="H62" s="194"/>
      <c r="I62" s="194"/>
      <c r="J62" s="194"/>
      <c r="K62" s="194"/>
      <c r="L62" s="194"/>
      <c r="M62" s="194"/>
      <c r="N62" s="194"/>
      <c r="O62" s="194"/>
      <c r="P62" s="238"/>
      <c r="Q62" s="238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</row>
    <row r="63" spans="1:30">
      <c r="A63" s="22"/>
      <c r="B63" s="220"/>
      <c r="C63" s="194"/>
      <c r="D63" s="194"/>
      <c r="E63" s="194"/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238"/>
      <c r="Q63" s="238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</row>
    <row r="64" spans="1:30" ht="15.75">
      <c r="A64" s="22"/>
      <c r="B64" s="220"/>
      <c r="C64" s="194"/>
      <c r="D64" s="194"/>
      <c r="E64" s="194"/>
      <c r="F64" s="194"/>
      <c r="G64" s="194"/>
      <c r="H64" s="194"/>
      <c r="I64" s="194"/>
      <c r="J64" s="194"/>
      <c r="K64" s="194"/>
      <c r="L64" s="194"/>
      <c r="M64" s="520" t="s">
        <v>879</v>
      </c>
      <c r="N64" s="520"/>
      <c r="O64" s="194"/>
      <c r="P64" s="238"/>
      <c r="Q64" s="238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</row>
    <row r="65" spans="1:30">
      <c r="A65" s="22"/>
      <c r="B65" s="220"/>
      <c r="C65" s="194"/>
      <c r="D65" s="194"/>
      <c r="E65" s="194"/>
      <c r="F65" s="194"/>
      <c r="G65" s="194"/>
      <c r="H65" s="194"/>
      <c r="I65" s="194"/>
      <c r="J65" s="194"/>
      <c r="K65" s="194"/>
      <c r="L65" s="194"/>
      <c r="M65" s="194"/>
      <c r="N65" s="194"/>
      <c r="O65" s="194"/>
      <c r="P65" s="238"/>
      <c r="Q65" s="238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</row>
    <row r="66" spans="1:30" ht="15.75">
      <c r="A66" s="22"/>
      <c r="B66" s="220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521" t="s">
        <v>798</v>
      </c>
      <c r="N66" s="521"/>
      <c r="O66" s="194"/>
      <c r="P66" s="238"/>
      <c r="Q66" s="238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</row>
    <row r="67" spans="1:30" ht="15.75">
      <c r="A67" s="22"/>
      <c r="B67" s="220"/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521" t="s">
        <v>800</v>
      </c>
      <c r="N67" s="521"/>
      <c r="O67" s="194"/>
      <c r="P67" s="238"/>
      <c r="Q67" s="238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</row>
    <row r="68" spans="1:30">
      <c r="A68" s="22"/>
      <c r="B68" s="220"/>
      <c r="C68" s="194"/>
      <c r="D68" s="194"/>
      <c r="E68" s="194"/>
      <c r="F68" s="194"/>
      <c r="G68" s="194"/>
      <c r="H68" s="194"/>
      <c r="I68" s="194"/>
      <c r="J68" s="194"/>
      <c r="K68" s="194"/>
      <c r="L68" s="194"/>
      <c r="M68" s="194"/>
      <c r="N68" s="194"/>
      <c r="O68" s="194"/>
      <c r="P68" s="238"/>
      <c r="Q68" s="238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</row>
    <row r="69" spans="1:30">
      <c r="A69" s="22"/>
      <c r="B69" s="220"/>
      <c r="C69" s="194"/>
      <c r="D69" s="194"/>
      <c r="E69" s="194"/>
      <c r="F69" s="194"/>
      <c r="G69" s="194"/>
      <c r="H69" s="194"/>
      <c r="I69" s="194"/>
      <c r="J69" s="194"/>
      <c r="K69" s="194"/>
      <c r="L69" s="194"/>
      <c r="M69" s="194"/>
      <c r="N69" s="194"/>
      <c r="O69" s="194"/>
      <c r="P69" s="238"/>
      <c r="Q69" s="238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</row>
    <row r="70" spans="1:30" ht="21">
      <c r="A70" s="22"/>
      <c r="B70" s="220"/>
      <c r="C70" s="194"/>
      <c r="D70" s="194"/>
      <c r="E70" s="194"/>
      <c r="F70" s="194"/>
      <c r="G70" s="194"/>
      <c r="H70" s="194"/>
      <c r="I70" s="194"/>
      <c r="J70" s="194"/>
      <c r="K70" s="240" t="s">
        <v>821</v>
      </c>
      <c r="L70" s="194"/>
      <c r="M70" s="194"/>
      <c r="N70" s="194"/>
      <c r="O70" s="194"/>
      <c r="P70" s="238"/>
      <c r="Q70" s="238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</row>
    <row r="71" spans="1:30">
      <c r="A71" s="22"/>
      <c r="B71" s="220"/>
      <c r="C71" s="194"/>
      <c r="D71" s="194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238"/>
      <c r="Q71" s="238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</row>
    <row r="72" spans="1:30">
      <c r="A72" s="22"/>
      <c r="B72" s="220"/>
      <c r="C72" s="194"/>
      <c r="D72" s="194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238"/>
      <c r="Q72" s="238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</row>
    <row r="73" spans="1:30">
      <c r="A73" s="22"/>
      <c r="B73" s="220"/>
      <c r="C73" s="194"/>
      <c r="D73" s="194"/>
      <c r="E73" s="194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238"/>
      <c r="Q73" s="238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</row>
    <row r="74" spans="1:30">
      <c r="A74" s="22"/>
      <c r="B74" s="220"/>
      <c r="C74" s="194"/>
      <c r="D74" s="194"/>
      <c r="E74" s="194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238"/>
      <c r="Q74" s="238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</row>
    <row r="75" spans="1:30">
      <c r="A75" s="22"/>
      <c r="B75" s="220"/>
      <c r="C75" s="194"/>
      <c r="D75" s="194"/>
      <c r="E75" s="194"/>
      <c r="F75" s="194"/>
      <c r="G75" s="194"/>
      <c r="H75" s="194"/>
      <c r="I75" s="194"/>
      <c r="J75" s="194"/>
      <c r="K75" s="194"/>
      <c r="L75" s="194"/>
      <c r="M75" s="194"/>
      <c r="N75" s="194"/>
      <c r="O75" s="194"/>
      <c r="P75" s="238"/>
      <c r="Q75" s="238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</row>
    <row r="76" spans="1:30">
      <c r="A76" s="22"/>
      <c r="B76" s="220"/>
      <c r="C76" s="194"/>
      <c r="D76" s="194"/>
      <c r="E76" s="194"/>
      <c r="F76" s="194"/>
      <c r="G76" s="194"/>
      <c r="H76" s="194"/>
      <c r="I76" s="194"/>
      <c r="J76" s="194"/>
      <c r="K76" s="194"/>
      <c r="L76" s="194"/>
      <c r="M76" s="194"/>
      <c r="N76" s="194"/>
      <c r="O76" s="194"/>
      <c r="P76" s="238"/>
      <c r="Q76" s="238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</row>
    <row r="77" spans="1:30">
      <c r="A77" s="22"/>
      <c r="B77" s="220"/>
      <c r="C77" s="194"/>
      <c r="D77" s="194"/>
      <c r="E77" s="194"/>
      <c r="F77" s="194"/>
      <c r="G77" s="194"/>
      <c r="H77" s="194"/>
      <c r="I77" s="194"/>
      <c r="J77" s="194"/>
      <c r="K77" s="194"/>
      <c r="L77" s="194"/>
      <c r="M77" s="194"/>
      <c r="N77" s="194"/>
      <c r="O77" s="194"/>
      <c r="P77" s="238"/>
      <c r="Q77" s="238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</row>
    <row r="78" spans="1:30">
      <c r="A78" s="22"/>
      <c r="B78" s="220"/>
      <c r="C78" s="194"/>
      <c r="D78" s="194"/>
      <c r="E78" s="194"/>
      <c r="F78" s="194"/>
      <c r="G78" s="194"/>
      <c r="H78" s="194"/>
      <c r="I78" s="194"/>
      <c r="J78" s="194"/>
      <c r="K78" s="194"/>
      <c r="L78" s="194"/>
      <c r="M78" s="194"/>
      <c r="N78" s="194"/>
      <c r="O78" s="194"/>
      <c r="P78" s="238"/>
      <c r="Q78" s="238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</row>
    <row r="79" spans="1:30">
      <c r="A79" s="22"/>
      <c r="B79" s="220"/>
      <c r="C79" s="194"/>
      <c r="D79" s="194"/>
      <c r="E79" s="194"/>
      <c r="F79" s="194"/>
      <c r="G79" s="194"/>
      <c r="H79" s="194"/>
      <c r="I79" s="194"/>
      <c r="J79" s="194"/>
      <c r="K79" s="194"/>
      <c r="L79" s="194"/>
      <c r="M79" s="194"/>
      <c r="N79" s="194"/>
      <c r="O79" s="194"/>
      <c r="P79" s="238"/>
      <c r="Q79" s="238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</row>
    <row r="80" spans="1:30">
      <c r="A80" s="22"/>
      <c r="B80" s="220"/>
      <c r="C80" s="194"/>
      <c r="D80" s="194"/>
      <c r="E80" s="194"/>
      <c r="F80" s="194"/>
      <c r="G80" s="194"/>
      <c r="H80" s="194"/>
      <c r="I80" s="194"/>
      <c r="J80" s="194"/>
      <c r="K80" s="194"/>
      <c r="L80" s="194"/>
      <c r="M80" s="194"/>
      <c r="N80" s="194"/>
      <c r="O80" s="194"/>
      <c r="P80" s="238"/>
      <c r="Q80" s="238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</row>
    <row r="81" spans="1:30">
      <c r="A81" s="22"/>
      <c r="B81" s="220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238"/>
      <c r="Q81" s="238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</row>
    <row r="82" spans="1:30">
      <c r="A82" s="22"/>
      <c r="B82" s="220"/>
      <c r="C82" s="194"/>
      <c r="D82" s="194"/>
      <c r="E82" s="194"/>
      <c r="F82" s="194"/>
      <c r="G82" s="194"/>
      <c r="H82" s="194"/>
      <c r="I82" s="194"/>
      <c r="J82" s="194"/>
      <c r="K82" s="194"/>
      <c r="L82" s="194"/>
      <c r="M82" s="194"/>
      <c r="N82" s="194"/>
      <c r="O82" s="194"/>
      <c r="P82" s="238"/>
      <c r="Q82" s="238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</row>
    <row r="83" spans="1:30">
      <c r="A83" s="22"/>
      <c r="B83" s="220"/>
      <c r="C83" s="194"/>
      <c r="D83" s="194"/>
      <c r="E83" s="194"/>
      <c r="F83" s="194"/>
      <c r="G83" s="194"/>
      <c r="H83" s="194"/>
      <c r="I83" s="194"/>
      <c r="J83" s="194"/>
      <c r="K83" s="194"/>
      <c r="L83" s="194"/>
      <c r="M83" s="194"/>
      <c r="N83" s="194"/>
      <c r="O83" s="194"/>
      <c r="P83" s="238"/>
      <c r="Q83" s="238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</row>
    <row r="84" spans="1:30">
      <c r="A84" s="22"/>
      <c r="B84" s="220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194"/>
      <c r="O84" s="194"/>
      <c r="P84" s="238"/>
      <c r="Q84" s="238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</row>
    <row r="85" spans="1:30">
      <c r="A85" s="22"/>
      <c r="B85" s="220"/>
      <c r="C85" s="194"/>
      <c r="D85" s="194"/>
      <c r="E85" s="194"/>
      <c r="F85" s="194"/>
      <c r="G85" s="194"/>
      <c r="H85" s="194"/>
      <c r="I85" s="194"/>
      <c r="J85" s="194"/>
      <c r="K85" s="194"/>
      <c r="L85" s="194"/>
      <c r="M85" s="194"/>
      <c r="N85" s="194"/>
      <c r="O85" s="194"/>
      <c r="P85" s="238"/>
      <c r="Q85" s="238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</row>
    <row r="86" spans="1:30">
      <c r="A86" s="22"/>
      <c r="B86" s="220"/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194"/>
      <c r="O86" s="194"/>
      <c r="P86" s="238"/>
      <c r="Q86" s="238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</row>
    <row r="87" spans="1:30">
      <c r="A87" s="22"/>
      <c r="B87" s="220"/>
      <c r="C87" s="194"/>
      <c r="D87" s="194"/>
      <c r="E87" s="194"/>
      <c r="F87" s="194"/>
      <c r="G87" s="194"/>
      <c r="H87" s="194"/>
      <c r="I87" s="194"/>
      <c r="J87" s="194"/>
      <c r="K87" s="194"/>
      <c r="L87" s="194"/>
      <c r="M87" s="194"/>
      <c r="N87" s="194"/>
      <c r="O87" s="194"/>
      <c r="P87" s="238"/>
      <c r="Q87" s="238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</row>
    <row r="88" spans="1:30">
      <c r="A88" s="22"/>
      <c r="B88" s="220"/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194"/>
      <c r="O88" s="194"/>
      <c r="P88" s="238"/>
      <c r="Q88" s="238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</row>
    <row r="89" spans="1:30">
      <c r="A89" s="22"/>
      <c r="B89" s="220"/>
      <c r="C89" s="194"/>
      <c r="D89" s="194"/>
      <c r="E89" s="194"/>
      <c r="F89" s="194"/>
      <c r="G89" s="194"/>
      <c r="H89" s="194"/>
      <c r="I89" s="194"/>
      <c r="J89" s="194"/>
      <c r="K89" s="194"/>
      <c r="L89" s="194"/>
      <c r="M89" s="194"/>
      <c r="N89" s="194"/>
      <c r="O89" s="194"/>
      <c r="P89" s="238"/>
      <c r="Q89" s="238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</row>
    <row r="90" spans="1:30">
      <c r="A90" s="22"/>
      <c r="B90" s="220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194"/>
      <c r="O90" s="194"/>
      <c r="P90" s="238"/>
      <c r="Q90" s="238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</row>
    <row r="91" spans="1:30">
      <c r="A91" s="22"/>
      <c r="B91" s="220"/>
      <c r="C91" s="194"/>
      <c r="D91" s="194"/>
      <c r="E91" s="194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238"/>
      <c r="Q91" s="238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</row>
    <row r="92" spans="1:30">
      <c r="A92" s="22"/>
      <c r="B92" s="241"/>
      <c r="C92" s="242"/>
      <c r="D92" s="242"/>
      <c r="E92" s="242"/>
      <c r="F92" s="242"/>
      <c r="G92" s="242"/>
      <c r="H92" s="242"/>
      <c r="I92" s="242"/>
      <c r="J92" s="242"/>
      <c r="K92" s="242"/>
      <c r="L92" s="242"/>
      <c r="M92" s="242"/>
      <c r="N92" s="242"/>
      <c r="O92" s="242"/>
      <c r="P92" s="238"/>
      <c r="Q92" s="238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</row>
    <row r="93" spans="1:30">
      <c r="A93" s="22"/>
      <c r="B93" s="241"/>
      <c r="C93" s="242"/>
      <c r="D93" s="242"/>
      <c r="E93" s="242"/>
      <c r="F93" s="242"/>
      <c r="G93" s="242"/>
      <c r="H93" s="242"/>
      <c r="I93" s="242"/>
      <c r="J93" s="242"/>
      <c r="K93" s="242"/>
      <c r="L93" s="242"/>
      <c r="M93" s="242"/>
      <c r="N93" s="242"/>
      <c r="O93" s="242"/>
      <c r="P93" s="238"/>
      <c r="Q93" s="238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</row>
    <row r="94" spans="1:30">
      <c r="A94" s="22"/>
      <c r="B94" s="241"/>
      <c r="C94" s="242"/>
      <c r="D94" s="242"/>
      <c r="E94" s="242"/>
      <c r="F94" s="242"/>
      <c r="G94" s="242"/>
      <c r="H94" s="242"/>
      <c r="I94" s="242"/>
      <c r="J94" s="242"/>
      <c r="K94" s="242"/>
      <c r="L94" s="242"/>
      <c r="M94" s="242"/>
      <c r="N94" s="242"/>
      <c r="O94" s="242"/>
      <c r="P94" s="238"/>
      <c r="Q94" s="238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</row>
    <row r="95" spans="1:30">
      <c r="A95" s="22"/>
      <c r="B95" s="241"/>
      <c r="C95" s="242"/>
      <c r="D95" s="242"/>
      <c r="E95" s="242"/>
      <c r="F95" s="242"/>
      <c r="G95" s="242"/>
      <c r="H95" s="242"/>
      <c r="I95" s="242"/>
      <c r="J95" s="242"/>
      <c r="K95" s="242"/>
      <c r="L95" s="242"/>
      <c r="M95" s="242"/>
      <c r="N95" s="242"/>
      <c r="O95" s="242"/>
      <c r="P95" s="238"/>
      <c r="Q95" s="238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</row>
    <row r="96" spans="1:30">
      <c r="A96" s="22"/>
      <c r="B96" s="241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38"/>
      <c r="Q96" s="238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</row>
    <row r="97" spans="1:30">
      <c r="A97" s="22"/>
      <c r="B97" s="241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38"/>
      <c r="Q97" s="238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</row>
    <row r="98" spans="1:30">
      <c r="A98" s="22"/>
      <c r="B98" s="241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38"/>
      <c r="Q98" s="238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</row>
    <row r="99" spans="1:30">
      <c r="A99" s="22"/>
      <c r="B99" s="243"/>
      <c r="C99" s="244"/>
      <c r="D99" s="244"/>
      <c r="E99" s="244"/>
      <c r="F99" s="244"/>
      <c r="G99" s="244"/>
      <c r="H99" s="244"/>
      <c r="I99" s="244"/>
      <c r="J99" s="244"/>
      <c r="K99" s="244"/>
      <c r="L99" s="244"/>
      <c r="M99" s="244"/>
      <c r="N99" s="244"/>
      <c r="O99" s="244"/>
      <c r="P99" s="245"/>
      <c r="Q99" s="24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</row>
    <row r="100" spans="1:30">
      <c r="A100" s="22"/>
      <c r="B100" s="335"/>
      <c r="C100" s="336"/>
      <c r="D100" s="336"/>
      <c r="E100" s="336"/>
      <c r="F100" s="336"/>
      <c r="G100" s="336"/>
      <c r="H100" s="336"/>
      <c r="I100" s="336"/>
      <c r="J100" s="336"/>
      <c r="K100" s="336"/>
      <c r="L100" s="336"/>
      <c r="M100" s="336"/>
      <c r="N100" s="336"/>
      <c r="O100" s="336"/>
      <c r="P100" s="336"/>
      <c r="Q100" s="33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/>
    </row>
    <row r="101" spans="1:30">
      <c r="A101" s="22"/>
      <c r="B101" s="246"/>
      <c r="C101" s="246"/>
      <c r="D101" s="246"/>
      <c r="E101" s="246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</row>
    <row r="102" spans="1:30">
      <c r="A102" s="22"/>
      <c r="B102" s="246"/>
      <c r="C102" s="246"/>
      <c r="D102" s="246"/>
      <c r="E102" s="246"/>
      <c r="F102" s="246"/>
      <c r="G102" s="246"/>
      <c r="H102" s="246"/>
      <c r="I102" s="246"/>
      <c r="J102" s="246"/>
      <c r="K102" s="246"/>
      <c r="L102" s="246"/>
      <c r="M102" s="246"/>
      <c r="N102" s="246"/>
      <c r="O102" s="246"/>
      <c r="P102" s="246"/>
      <c r="Q102" s="246"/>
      <c r="R102" s="246"/>
      <c r="S102" s="246"/>
      <c r="T102" s="246"/>
      <c r="U102" s="246"/>
      <c r="V102" s="246"/>
      <c r="W102" s="246"/>
      <c r="X102" s="246"/>
      <c r="Y102" s="246"/>
      <c r="Z102" s="246"/>
      <c r="AA102" s="246"/>
      <c r="AB102" s="246"/>
      <c r="AC102" s="246"/>
      <c r="AD102" s="246"/>
    </row>
    <row r="103" spans="1:30">
      <c r="A103" s="22"/>
      <c r="B103" s="246"/>
      <c r="C103" s="246"/>
      <c r="D103" s="246"/>
      <c r="E103" s="246"/>
      <c r="F103" s="246"/>
      <c r="G103" s="246"/>
      <c r="H103" s="246"/>
      <c r="I103" s="246"/>
      <c r="J103" s="246"/>
      <c r="K103" s="246"/>
      <c r="L103" s="246"/>
      <c r="M103" s="246"/>
      <c r="N103" s="246"/>
      <c r="O103" s="246"/>
      <c r="P103" s="246"/>
      <c r="Q103" s="246"/>
      <c r="R103" s="246"/>
      <c r="S103" s="246"/>
      <c r="T103" s="246"/>
      <c r="U103" s="246"/>
      <c r="V103" s="246"/>
      <c r="W103" s="246"/>
      <c r="X103" s="246"/>
      <c r="Y103" s="246"/>
      <c r="Z103" s="246"/>
      <c r="AA103" s="246"/>
      <c r="AB103" s="246"/>
      <c r="AC103" s="246"/>
      <c r="AD103" s="246"/>
    </row>
    <row r="104" spans="1:30">
      <c r="A104" s="22"/>
    </row>
    <row r="105" spans="1:30">
      <c r="A105" s="22"/>
    </row>
    <row r="106" spans="1:30">
      <c r="A106" s="22"/>
    </row>
    <row r="107" spans="1:30">
      <c r="A107" s="22"/>
    </row>
    <row r="108" spans="1:30">
      <c r="A108" s="22"/>
    </row>
    <row r="109" spans="1:30">
      <c r="A109" s="22"/>
    </row>
    <row r="110" spans="1:30">
      <c r="A110" s="22"/>
    </row>
    <row r="111" spans="1:30">
      <c r="A111" s="22"/>
    </row>
    <row r="112" spans="1:30">
      <c r="A112" s="22"/>
    </row>
    <row r="113" spans="1:1">
      <c r="A113" s="22"/>
    </row>
    <row r="114" spans="1:1">
      <c r="A114" s="22"/>
    </row>
    <row r="115" spans="1:1">
      <c r="A115" s="22"/>
    </row>
    <row r="116" spans="1:1">
      <c r="A116" s="22"/>
    </row>
    <row r="117" spans="1:1">
      <c r="A117" s="22"/>
    </row>
    <row r="118" spans="1:1">
      <c r="A118" s="22"/>
    </row>
    <row r="119" spans="1:1">
      <c r="A119" s="22"/>
    </row>
    <row r="120" spans="1:1">
      <c r="A120" s="22"/>
    </row>
    <row r="121" spans="1:1">
      <c r="A121" s="22"/>
    </row>
    <row r="122" spans="1:1">
      <c r="A122" s="22"/>
    </row>
    <row r="123" spans="1:1">
      <c r="A123" s="22"/>
    </row>
    <row r="124" spans="1:1">
      <c r="A124" s="22"/>
    </row>
    <row r="125" spans="1:1">
      <c r="A125" s="22"/>
    </row>
    <row r="126" spans="1:1">
      <c r="A126" s="22"/>
    </row>
    <row r="127" spans="1:1">
      <c r="A127" s="22"/>
    </row>
    <row r="128" spans="1:1">
      <c r="A128" s="22"/>
    </row>
    <row r="129" spans="1:1">
      <c r="A129" s="22"/>
    </row>
    <row r="130" spans="1:1">
      <c r="A130" s="22"/>
    </row>
    <row r="131" spans="1:1">
      <c r="A131" s="22"/>
    </row>
    <row r="132" spans="1:1">
      <c r="A132" s="22"/>
    </row>
    <row r="133" spans="1:1">
      <c r="A133" s="22"/>
    </row>
    <row r="134" spans="1:1">
      <c r="A134" s="22"/>
    </row>
    <row r="135" spans="1:1">
      <c r="A135" s="22"/>
    </row>
    <row r="136" spans="1:1">
      <c r="A136" s="22"/>
    </row>
    <row r="137" spans="1:1">
      <c r="A137" s="22"/>
    </row>
    <row r="138" spans="1:1">
      <c r="A138" s="22"/>
    </row>
    <row r="139" spans="1:1">
      <c r="A139" s="22"/>
    </row>
    <row r="140" spans="1:1">
      <c r="A140" s="22"/>
    </row>
    <row r="141" spans="1:1">
      <c r="A141" s="22"/>
    </row>
    <row r="142" spans="1:1">
      <c r="A142" s="22"/>
    </row>
    <row r="143" spans="1:1">
      <c r="A143" s="22"/>
    </row>
    <row r="144" spans="1:1">
      <c r="A144" s="22"/>
    </row>
    <row r="145" spans="1:1">
      <c r="A145" s="22"/>
    </row>
    <row r="146" spans="1:1">
      <c r="A146" s="22"/>
    </row>
    <row r="147" spans="1:1">
      <c r="A147" s="22"/>
    </row>
    <row r="148" spans="1:1">
      <c r="A148" s="22"/>
    </row>
    <row r="149" spans="1:1">
      <c r="A149" s="22"/>
    </row>
    <row r="150" spans="1:1">
      <c r="A150" s="22"/>
    </row>
    <row r="151" spans="1:1">
      <c r="A151" s="22"/>
    </row>
    <row r="152" spans="1:1">
      <c r="A152" s="22"/>
    </row>
    <row r="153" spans="1:1">
      <c r="A153" s="22"/>
    </row>
    <row r="154" spans="1:1">
      <c r="A154" s="22"/>
    </row>
    <row r="155" spans="1:1">
      <c r="A155" s="22"/>
    </row>
    <row r="156" spans="1:1">
      <c r="A156" s="22"/>
    </row>
    <row r="157" spans="1:1">
      <c r="A157" s="22"/>
    </row>
    <row r="158" spans="1:1">
      <c r="A158" s="22"/>
    </row>
    <row r="159" spans="1:1">
      <c r="A159" s="22"/>
    </row>
    <row r="160" spans="1:1">
      <c r="A160" s="22"/>
    </row>
    <row r="161" spans="1:1">
      <c r="A161" s="22"/>
    </row>
    <row r="162" spans="1:1">
      <c r="A162" s="22"/>
    </row>
    <row r="163" spans="1:1">
      <c r="A163" s="22"/>
    </row>
    <row r="164" spans="1:1">
      <c r="A164" s="22"/>
    </row>
    <row r="165" spans="1:1">
      <c r="A165" s="22"/>
    </row>
    <row r="166" spans="1:1">
      <c r="A166" s="22"/>
    </row>
    <row r="167" spans="1:1">
      <c r="A167" s="22"/>
    </row>
    <row r="168" spans="1:1">
      <c r="A168" s="22"/>
    </row>
    <row r="169" spans="1:1">
      <c r="A169" s="22"/>
    </row>
    <row r="170" spans="1:1">
      <c r="A170" s="22"/>
    </row>
    <row r="171" spans="1:1">
      <c r="A171" s="22"/>
    </row>
    <row r="172" spans="1:1">
      <c r="A172" s="22"/>
    </row>
    <row r="173" spans="1:1">
      <c r="A173" s="22"/>
    </row>
    <row r="174" spans="1:1">
      <c r="A174" s="22"/>
    </row>
    <row r="175" spans="1:1">
      <c r="A175" s="22"/>
    </row>
    <row r="176" spans="1:1">
      <c r="A176" s="22"/>
    </row>
    <row r="177" spans="1:1">
      <c r="A177" s="22"/>
    </row>
    <row r="178" spans="1:1">
      <c r="A178" s="22"/>
    </row>
    <row r="179" spans="1:1">
      <c r="A179" s="22"/>
    </row>
    <row r="180" spans="1:1">
      <c r="A180" s="22"/>
    </row>
    <row r="181" spans="1:1">
      <c r="A181" s="22"/>
    </row>
    <row r="182" spans="1:1">
      <c r="A182" s="22"/>
    </row>
    <row r="183" spans="1:1">
      <c r="A183" s="22"/>
    </row>
    <row r="184" spans="1:1">
      <c r="A184" s="22"/>
    </row>
    <row r="185" spans="1:1">
      <c r="A185" s="22"/>
    </row>
    <row r="186" spans="1:1">
      <c r="A186" s="22"/>
    </row>
    <row r="187" spans="1:1">
      <c r="A187" s="22"/>
    </row>
    <row r="188" spans="1:1">
      <c r="A188" s="22"/>
    </row>
    <row r="189" spans="1:1">
      <c r="A189" s="22"/>
    </row>
    <row r="190" spans="1:1">
      <c r="A190" s="22"/>
    </row>
    <row r="191" spans="1:1">
      <c r="A191" s="22"/>
    </row>
    <row r="192" spans="1:1">
      <c r="A192" s="22"/>
    </row>
    <row r="193" spans="1:1">
      <c r="A193" s="22"/>
    </row>
    <row r="194" spans="1:1">
      <c r="A194" s="22"/>
    </row>
    <row r="195" spans="1:1">
      <c r="A195" s="22"/>
    </row>
    <row r="196" spans="1:1">
      <c r="A196" s="22"/>
    </row>
    <row r="197" spans="1:1">
      <c r="A197" s="22"/>
    </row>
    <row r="198" spans="1:1">
      <c r="A198" s="22"/>
    </row>
    <row r="199" spans="1:1">
      <c r="A199" s="22"/>
    </row>
    <row r="200" spans="1:1">
      <c r="A200" s="22"/>
    </row>
    <row r="201" spans="1:1">
      <c r="A201" s="22"/>
    </row>
    <row r="202" spans="1:1">
      <c r="A202" s="22"/>
    </row>
    <row r="203" spans="1:1">
      <c r="A203" s="22"/>
    </row>
    <row r="204" spans="1:1">
      <c r="A204" s="22"/>
    </row>
    <row r="205" spans="1:1">
      <c r="A205" s="22"/>
    </row>
    <row r="206" spans="1:1">
      <c r="A206" s="22"/>
    </row>
    <row r="207" spans="1:1">
      <c r="A207" s="22"/>
    </row>
    <row r="208" spans="1:1">
      <c r="A208" s="22"/>
    </row>
    <row r="209" spans="1:1">
      <c r="A209" s="22"/>
    </row>
    <row r="210" spans="1:1">
      <c r="A210" s="22"/>
    </row>
    <row r="211" spans="1:1">
      <c r="A211" s="22"/>
    </row>
    <row r="212" spans="1:1">
      <c r="A212" s="22"/>
    </row>
    <row r="213" spans="1:1">
      <c r="A213" s="22"/>
    </row>
    <row r="214" spans="1:1">
      <c r="A214" s="22"/>
    </row>
    <row r="215" spans="1:1">
      <c r="A215" s="22"/>
    </row>
    <row r="216" spans="1:1">
      <c r="A216" s="22"/>
    </row>
    <row r="217" spans="1:1">
      <c r="A217" s="22"/>
    </row>
    <row r="218" spans="1:1">
      <c r="A218" s="22"/>
    </row>
    <row r="219" spans="1:1">
      <c r="A219" s="22"/>
    </row>
    <row r="220" spans="1:1">
      <c r="A220" s="22"/>
    </row>
    <row r="221" spans="1:1">
      <c r="A221" s="22"/>
    </row>
    <row r="222" spans="1:1">
      <c r="A222" s="22"/>
    </row>
    <row r="223" spans="1:1">
      <c r="A223" s="22"/>
    </row>
    <row r="224" spans="1:1">
      <c r="A224" s="22"/>
    </row>
    <row r="225" spans="1:1">
      <c r="A225" s="22"/>
    </row>
    <row r="226" spans="1:1">
      <c r="A226" s="22"/>
    </row>
    <row r="227" spans="1:1">
      <c r="A227" s="22"/>
    </row>
    <row r="228" spans="1:1">
      <c r="A228" s="22"/>
    </row>
    <row r="229" spans="1:1">
      <c r="A229" s="22"/>
    </row>
    <row r="230" spans="1:1">
      <c r="A230" s="22"/>
    </row>
    <row r="231" spans="1:1">
      <c r="A231" s="22"/>
    </row>
    <row r="232" spans="1:1">
      <c r="A232" s="22"/>
    </row>
    <row r="233" spans="1:1">
      <c r="A233" s="22"/>
    </row>
    <row r="234" spans="1:1">
      <c r="A234" s="22"/>
    </row>
    <row r="235" spans="1:1">
      <c r="A235" s="22"/>
    </row>
    <row r="236" spans="1:1">
      <c r="A236" s="22"/>
    </row>
    <row r="237" spans="1:1">
      <c r="A237" s="22"/>
    </row>
    <row r="238" spans="1:1">
      <c r="A238" s="22"/>
    </row>
    <row r="239" spans="1:1">
      <c r="A239" s="22"/>
    </row>
    <row r="240" spans="1:1">
      <c r="A240" s="22"/>
    </row>
    <row r="241" spans="1:1">
      <c r="A241" s="22"/>
    </row>
    <row r="242" spans="1:1">
      <c r="A242" s="22"/>
    </row>
  </sheetData>
  <mergeCells count="46">
    <mergeCell ref="B58:H58"/>
    <mergeCell ref="M64:N64"/>
    <mergeCell ref="M66:N66"/>
    <mergeCell ref="M67:N67"/>
    <mergeCell ref="B57:G57"/>
    <mergeCell ref="B54:H54"/>
    <mergeCell ref="J54:O54"/>
    <mergeCell ref="B55:G55"/>
    <mergeCell ref="B56:G56"/>
    <mergeCell ref="J56:O56"/>
    <mergeCell ref="B50:G50"/>
    <mergeCell ref="B51:G51"/>
    <mergeCell ref="J51:O51"/>
    <mergeCell ref="B52:G52"/>
    <mergeCell ref="B53:H53"/>
    <mergeCell ref="B49:H49"/>
    <mergeCell ref="D38:E38"/>
    <mergeCell ref="D39:E39"/>
    <mergeCell ref="D40:E40"/>
    <mergeCell ref="G27:G40"/>
    <mergeCell ref="B45:Q45"/>
    <mergeCell ref="J48:O48"/>
    <mergeCell ref="F27:F40"/>
    <mergeCell ref="D26:E26"/>
    <mergeCell ref="C27:C40"/>
    <mergeCell ref="D27:E27"/>
    <mergeCell ref="D28:E28"/>
    <mergeCell ref="D29:E29"/>
    <mergeCell ref="D30:E30"/>
    <mergeCell ref="D31:E31"/>
    <mergeCell ref="D37:E37"/>
    <mergeCell ref="D32:E32"/>
    <mergeCell ref="D33:E33"/>
    <mergeCell ref="D34:E34"/>
    <mergeCell ref="D35:E35"/>
    <mergeCell ref="D36:E36"/>
    <mergeCell ref="F25:G25"/>
    <mergeCell ref="H2:O2"/>
    <mergeCell ref="B3:D3"/>
    <mergeCell ref="B5:O5"/>
    <mergeCell ref="B7:G8"/>
    <mergeCell ref="H7:O7"/>
    <mergeCell ref="B13:F13"/>
    <mergeCell ref="B24:C24"/>
    <mergeCell ref="D24:F24"/>
    <mergeCell ref="C25:E2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sqref="A1:C20"/>
    </sheetView>
  </sheetViews>
  <sheetFormatPr defaultColWidth="8.85546875" defaultRowHeight="15"/>
  <sheetData>
    <row r="1" spans="1:3">
      <c r="A1" t="s">
        <v>578</v>
      </c>
      <c r="B1" t="s">
        <v>647</v>
      </c>
      <c r="C1">
        <v>3353</v>
      </c>
    </row>
    <row r="2" spans="1:3">
      <c r="A2" t="s">
        <v>579</v>
      </c>
      <c r="B2" t="s">
        <v>647</v>
      </c>
      <c r="C2">
        <v>3385</v>
      </c>
    </row>
    <row r="3" spans="1:3">
      <c r="A3" t="s">
        <v>580</v>
      </c>
      <c r="B3" t="s">
        <v>647</v>
      </c>
      <c r="C3">
        <v>3353</v>
      </c>
    </row>
    <row r="4" spans="1:3">
      <c r="A4" t="s">
        <v>581</v>
      </c>
      <c r="B4" t="s">
        <v>647</v>
      </c>
      <c r="C4">
        <v>3385</v>
      </c>
    </row>
    <row r="5" spans="1:3">
      <c r="A5" t="s">
        <v>582</v>
      </c>
      <c r="B5" t="s">
        <v>647</v>
      </c>
      <c r="C5">
        <v>3702</v>
      </c>
    </row>
    <row r="6" spans="1:3">
      <c r="A6" t="s">
        <v>583</v>
      </c>
      <c r="B6" t="s">
        <v>647</v>
      </c>
      <c r="C6">
        <v>3734</v>
      </c>
    </row>
    <row r="7" spans="1:3">
      <c r="A7" t="s">
        <v>584</v>
      </c>
      <c r="B7" t="s">
        <v>647</v>
      </c>
      <c r="C7">
        <v>2891</v>
      </c>
    </row>
    <row r="8" spans="1:3">
      <c r="A8" t="s">
        <v>585</v>
      </c>
      <c r="B8" t="s">
        <v>647</v>
      </c>
      <c r="C8">
        <v>2922</v>
      </c>
    </row>
    <row r="9" spans="1:3">
      <c r="A9" t="s">
        <v>586</v>
      </c>
      <c r="B9" t="s">
        <v>647</v>
      </c>
      <c r="C9">
        <v>2891</v>
      </c>
    </row>
    <row r="10" spans="1:3">
      <c r="A10" t="s">
        <v>587</v>
      </c>
      <c r="B10" t="s">
        <v>647</v>
      </c>
      <c r="C10">
        <v>2922</v>
      </c>
    </row>
    <row r="11" spans="1:3">
      <c r="A11" t="s">
        <v>588</v>
      </c>
      <c r="B11" t="s">
        <v>647</v>
      </c>
      <c r="C11">
        <v>3353</v>
      </c>
    </row>
    <row r="12" spans="1:3">
      <c r="A12" t="s">
        <v>589</v>
      </c>
      <c r="B12" t="s">
        <v>647</v>
      </c>
      <c r="C12">
        <v>3385</v>
      </c>
    </row>
    <row r="13" spans="1:3">
      <c r="A13" t="s">
        <v>590</v>
      </c>
      <c r="B13" t="s">
        <v>647</v>
      </c>
      <c r="C13">
        <v>3353</v>
      </c>
    </row>
    <row r="14" spans="1:3">
      <c r="A14" t="s">
        <v>591</v>
      </c>
      <c r="B14" t="s">
        <v>647</v>
      </c>
      <c r="C14">
        <v>3385</v>
      </c>
    </row>
    <row r="15" spans="1:3">
      <c r="A15" t="s">
        <v>592</v>
      </c>
      <c r="B15" t="s">
        <v>647</v>
      </c>
      <c r="C15">
        <v>3702</v>
      </c>
    </row>
    <row r="16" spans="1:3">
      <c r="A16" t="s">
        <v>593</v>
      </c>
      <c r="B16" t="s">
        <v>647</v>
      </c>
      <c r="C16">
        <v>3734</v>
      </c>
    </row>
    <row r="17" spans="1:3">
      <c r="A17" t="s">
        <v>594</v>
      </c>
      <c r="B17" t="s">
        <v>647</v>
      </c>
      <c r="C17">
        <v>2891</v>
      </c>
    </row>
    <row r="18" spans="1:3">
      <c r="A18" t="s">
        <v>595</v>
      </c>
      <c r="B18" t="s">
        <v>647</v>
      </c>
      <c r="C18">
        <v>2922</v>
      </c>
    </row>
    <row r="19" spans="1:3">
      <c r="A19" t="s">
        <v>596</v>
      </c>
      <c r="B19" t="s">
        <v>647</v>
      </c>
      <c r="C19">
        <v>2891</v>
      </c>
    </row>
    <row r="20" spans="1:3">
      <c r="A20" t="s">
        <v>597</v>
      </c>
      <c r="B20" t="s">
        <v>647</v>
      </c>
      <c r="C20">
        <v>2922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232"/>
  <sheetViews>
    <sheetView showGridLines="0" zoomScale="80" zoomScaleNormal="80" workbookViewId="0">
      <pane ySplit="7" topLeftCell="A8" activePane="bottomLeft" state="frozen"/>
      <selection pane="bottomLeft" activeCell="C4" sqref="C4"/>
    </sheetView>
  </sheetViews>
  <sheetFormatPr defaultColWidth="21.140625" defaultRowHeight="15"/>
  <cols>
    <col min="1" max="1" width="1.140625" customWidth="1"/>
    <col min="2" max="2" width="85.28515625" customWidth="1"/>
    <col min="3" max="3" width="17.42578125" style="1" customWidth="1"/>
    <col min="4" max="4" width="16.42578125" style="1" customWidth="1"/>
    <col min="5" max="5" width="12.140625" style="99" bestFit="1" customWidth="1"/>
    <col min="6" max="6" width="10.28515625" style="102" bestFit="1" customWidth="1"/>
    <col min="7" max="7" width="11.140625" style="102" bestFit="1" customWidth="1"/>
    <col min="8" max="8" width="10.85546875" style="102" bestFit="1" customWidth="1"/>
    <col min="9" max="9" width="18.85546875" customWidth="1"/>
    <col min="10" max="10" width="20.85546875" customWidth="1"/>
  </cols>
  <sheetData>
    <row r="1" spans="1:10" ht="6.75" customHeight="1">
      <c r="A1" s="22"/>
      <c r="B1" s="22"/>
      <c r="C1" s="23"/>
      <c r="D1" s="277"/>
      <c r="E1" s="277"/>
      <c r="F1" s="100"/>
      <c r="G1" s="100"/>
      <c r="H1" s="100"/>
      <c r="I1" s="22"/>
      <c r="J1" s="22"/>
    </row>
    <row r="2" spans="1:10" ht="13.5" customHeight="1">
      <c r="A2" s="22"/>
      <c r="B2" s="9"/>
      <c r="C2" s="20"/>
      <c r="D2" s="20"/>
      <c r="E2" s="20"/>
      <c r="F2" s="101"/>
      <c r="G2" s="101"/>
      <c r="H2" s="101"/>
      <c r="I2" s="62"/>
      <c r="J2" s="62"/>
    </row>
    <row r="3" spans="1:10" ht="17.25" customHeight="1">
      <c r="A3" s="22"/>
      <c r="B3" s="10"/>
      <c r="C3" s="58"/>
      <c r="D3" s="58"/>
      <c r="E3" s="118"/>
      <c r="F3" s="119"/>
      <c r="G3" s="119"/>
      <c r="H3" s="119"/>
      <c r="I3" s="7"/>
      <c r="J3" s="7"/>
    </row>
    <row r="4" spans="1:10" ht="17.25" customHeight="1">
      <c r="A4" s="22"/>
      <c r="B4" s="10"/>
      <c r="C4" s="107" t="s">
        <v>830</v>
      </c>
      <c r="D4" s="58"/>
      <c r="E4" s="118"/>
      <c r="F4" s="119"/>
      <c r="G4" s="119"/>
      <c r="H4" s="119"/>
      <c r="I4" s="7"/>
      <c r="J4" s="7"/>
    </row>
    <row r="5" spans="1:10" ht="13.5" customHeight="1">
      <c r="A5" s="22"/>
      <c r="B5" s="77"/>
      <c r="C5" s="13"/>
      <c r="D5" s="278"/>
      <c r="E5" s="13"/>
      <c r="F5" s="103"/>
      <c r="G5" s="103"/>
      <c r="H5" s="103"/>
      <c r="I5" s="7"/>
      <c r="J5" s="7"/>
    </row>
    <row r="6" spans="1:10" s="106" customFormat="1" ht="18" customHeight="1">
      <c r="A6" s="25"/>
      <c r="B6" s="128"/>
      <c r="C6" s="414" t="s">
        <v>889</v>
      </c>
      <c r="D6" s="414"/>
      <c r="E6" s="414" t="s">
        <v>825</v>
      </c>
      <c r="F6" s="414" t="s">
        <v>827</v>
      </c>
      <c r="G6" s="418" t="s">
        <v>901</v>
      </c>
      <c r="H6" s="418"/>
      <c r="I6" s="257" t="s">
        <v>831</v>
      </c>
      <c r="J6" s="257" t="s">
        <v>832</v>
      </c>
    </row>
    <row r="7" spans="1:10" ht="32.25" customHeight="1">
      <c r="A7" s="22"/>
      <c r="B7" s="152" t="s">
        <v>736</v>
      </c>
      <c r="C7" s="361" t="s">
        <v>886</v>
      </c>
      <c r="D7" s="284" t="s">
        <v>895</v>
      </c>
      <c r="E7" s="417"/>
      <c r="F7" s="417"/>
      <c r="G7" s="148" t="s">
        <v>829</v>
      </c>
      <c r="H7" s="148" t="s">
        <v>885</v>
      </c>
      <c r="I7" s="258" t="s">
        <v>833</v>
      </c>
      <c r="J7" s="258" t="s">
        <v>833</v>
      </c>
    </row>
    <row r="8" spans="1:10">
      <c r="A8" s="22"/>
      <c r="B8" s="415"/>
      <c r="C8" s="416"/>
      <c r="D8" s="416"/>
      <c r="E8" s="416"/>
      <c r="F8" s="416"/>
      <c r="G8" s="416"/>
      <c r="H8" s="416"/>
      <c r="I8" s="416"/>
      <c r="J8" s="416"/>
    </row>
    <row r="9" spans="1:10" s="2" customFormat="1" ht="24.95" customHeight="1">
      <c r="A9" s="22"/>
      <c r="B9" s="155" t="s">
        <v>902</v>
      </c>
      <c r="C9" s="108"/>
      <c r="D9" s="279"/>
      <c r="E9" s="109"/>
      <c r="F9" s="110"/>
      <c r="G9" s="110"/>
      <c r="H9" s="110"/>
      <c r="I9" s="413" t="s">
        <v>881</v>
      </c>
      <c r="J9" s="413"/>
    </row>
    <row r="10" spans="1:10" s="2" customFormat="1" ht="20.100000000000001" customHeight="1">
      <c r="A10" s="22"/>
      <c r="B10" s="14"/>
      <c r="C10" s="313" t="s">
        <v>978</v>
      </c>
      <c r="D10" s="114"/>
      <c r="E10" s="114"/>
      <c r="F10" s="114"/>
      <c r="G10" s="259"/>
      <c r="H10" s="260"/>
      <c r="I10" s="105"/>
      <c r="J10" s="105"/>
    </row>
    <row r="11" spans="1:10" ht="18" customHeight="1">
      <c r="A11" s="22"/>
      <c r="B11" s="362"/>
      <c r="C11" s="120" t="s">
        <v>2</v>
      </c>
      <c r="D11" s="280" t="s">
        <v>3</v>
      </c>
      <c r="E11" s="122" t="s">
        <v>826</v>
      </c>
      <c r="F11" s="123" t="s">
        <v>828</v>
      </c>
      <c r="G11" s="293">
        <v>2</v>
      </c>
      <c r="H11" s="293">
        <v>2.5</v>
      </c>
      <c r="I11" s="150">
        <v>11000</v>
      </c>
      <c r="J11" s="150">
        <v>14000</v>
      </c>
    </row>
    <row r="12" spans="1:10" ht="18" customHeight="1">
      <c r="A12" s="22"/>
      <c r="B12" s="362"/>
      <c r="C12" s="120" t="s">
        <v>5</v>
      </c>
      <c r="D12" s="280" t="s">
        <v>6</v>
      </c>
      <c r="E12" s="122" t="s">
        <v>826</v>
      </c>
      <c r="F12" s="123" t="s">
        <v>828</v>
      </c>
      <c r="G12" s="293">
        <v>2.4</v>
      </c>
      <c r="H12" s="293">
        <v>3.4</v>
      </c>
      <c r="I12" s="150">
        <v>12000</v>
      </c>
      <c r="J12" s="150">
        <v>15000</v>
      </c>
    </row>
    <row r="13" spans="1:10" ht="18" customHeight="1">
      <c r="A13" s="22"/>
      <c r="B13" s="362"/>
      <c r="C13" s="120" t="s">
        <v>8</v>
      </c>
      <c r="D13" s="280" t="s">
        <v>9</v>
      </c>
      <c r="E13" s="122" t="s">
        <v>826</v>
      </c>
      <c r="F13" s="123" t="s">
        <v>828</v>
      </c>
      <c r="G13" s="293">
        <v>3.5</v>
      </c>
      <c r="H13" s="293">
        <v>4</v>
      </c>
      <c r="I13" s="150">
        <v>14000</v>
      </c>
      <c r="J13" s="150">
        <v>17000</v>
      </c>
    </row>
    <row r="14" spans="1:10" ht="18" customHeight="1">
      <c r="A14" s="22"/>
      <c r="B14" s="16"/>
      <c r="C14" s="120" t="s">
        <v>4</v>
      </c>
      <c r="D14" s="280" t="s">
        <v>3</v>
      </c>
      <c r="E14" s="122" t="s">
        <v>826</v>
      </c>
      <c r="F14" s="123" t="s">
        <v>828</v>
      </c>
      <c r="G14" s="293">
        <v>2</v>
      </c>
      <c r="H14" s="293">
        <v>2.5</v>
      </c>
      <c r="I14" s="150">
        <v>11000</v>
      </c>
      <c r="J14" s="150">
        <v>14000</v>
      </c>
    </row>
    <row r="15" spans="1:10" ht="18" customHeight="1">
      <c r="A15" s="22"/>
      <c r="B15" s="362"/>
      <c r="C15" s="120" t="s">
        <v>7</v>
      </c>
      <c r="D15" s="280" t="s">
        <v>6</v>
      </c>
      <c r="E15" s="122" t="s">
        <v>826</v>
      </c>
      <c r="F15" s="123" t="s">
        <v>828</v>
      </c>
      <c r="G15" s="293">
        <v>2.4</v>
      </c>
      <c r="H15" s="293">
        <v>3.4</v>
      </c>
      <c r="I15" s="150">
        <v>12000</v>
      </c>
      <c r="J15" s="150">
        <v>15000</v>
      </c>
    </row>
    <row r="16" spans="1:10" ht="18" customHeight="1">
      <c r="A16" s="22"/>
      <c r="B16" s="362"/>
      <c r="C16" s="120" t="s">
        <v>10</v>
      </c>
      <c r="D16" s="280" t="s">
        <v>9</v>
      </c>
      <c r="E16" s="122" t="s">
        <v>826</v>
      </c>
      <c r="F16" s="123" t="s">
        <v>828</v>
      </c>
      <c r="G16" s="293">
        <v>3.5</v>
      </c>
      <c r="H16" s="293">
        <v>4</v>
      </c>
      <c r="I16" s="150">
        <v>14000</v>
      </c>
      <c r="J16" s="150">
        <v>17000</v>
      </c>
    </row>
    <row r="17" spans="1:10" ht="18" customHeight="1">
      <c r="A17" s="22"/>
      <c r="B17" s="362"/>
      <c r="C17" s="120" t="s">
        <v>12</v>
      </c>
      <c r="D17" s="280" t="s">
        <v>11</v>
      </c>
      <c r="E17" s="122" t="s">
        <v>826</v>
      </c>
      <c r="F17" s="123" t="s">
        <v>828</v>
      </c>
      <c r="G17" s="293">
        <v>4.8</v>
      </c>
      <c r="H17" s="293">
        <v>5.8</v>
      </c>
      <c r="I17" s="150">
        <v>20000</v>
      </c>
      <c r="J17" s="150">
        <v>23000</v>
      </c>
    </row>
    <row r="18" spans="1:10" ht="24" customHeight="1">
      <c r="A18" s="22"/>
      <c r="B18" s="14"/>
      <c r="C18" s="313" t="s">
        <v>979</v>
      </c>
      <c r="D18" s="283"/>
      <c r="E18" s="113"/>
      <c r="F18" s="113"/>
      <c r="G18" s="113"/>
      <c r="H18" s="105"/>
      <c r="I18" s="105" t="s">
        <v>1</v>
      </c>
      <c r="J18" s="105"/>
    </row>
    <row r="19" spans="1:10" ht="18" customHeight="1">
      <c r="A19" s="22"/>
      <c r="B19" s="362"/>
      <c r="C19" s="120" t="s">
        <v>13</v>
      </c>
      <c r="D19" s="280" t="s">
        <v>14</v>
      </c>
      <c r="E19" s="122" t="s">
        <v>826</v>
      </c>
      <c r="F19" s="123" t="s">
        <v>834</v>
      </c>
      <c r="G19" s="293">
        <v>2.2999999999999998</v>
      </c>
      <c r="H19" s="293">
        <v>2.5</v>
      </c>
      <c r="I19" s="150">
        <v>11000</v>
      </c>
      <c r="J19" s="150">
        <v>14000</v>
      </c>
    </row>
    <row r="20" spans="1:10" ht="18" customHeight="1">
      <c r="A20" s="22"/>
      <c r="B20" s="362"/>
      <c r="C20" s="120" t="s">
        <v>15</v>
      </c>
      <c r="D20" s="280" t="s">
        <v>16</v>
      </c>
      <c r="E20" s="122" t="s">
        <v>826</v>
      </c>
      <c r="F20" s="123" t="s">
        <v>834</v>
      </c>
      <c r="G20" s="293">
        <v>2.4</v>
      </c>
      <c r="H20" s="293">
        <v>3.2</v>
      </c>
      <c r="I20" s="150">
        <v>12000</v>
      </c>
      <c r="J20" s="150">
        <v>15000</v>
      </c>
    </row>
    <row r="21" spans="1:10" ht="18" customHeight="1">
      <c r="A21" s="22"/>
      <c r="B21" s="362"/>
      <c r="C21" s="120" t="s">
        <v>17</v>
      </c>
      <c r="D21" s="280" t="s">
        <v>18</v>
      </c>
      <c r="E21" s="122" t="s">
        <v>826</v>
      </c>
      <c r="F21" s="123" t="s">
        <v>834</v>
      </c>
      <c r="G21" s="293">
        <v>3.5</v>
      </c>
      <c r="H21" s="293">
        <v>4</v>
      </c>
      <c r="I21" s="150">
        <v>14000</v>
      </c>
      <c r="J21" s="150">
        <v>17000</v>
      </c>
    </row>
    <row r="22" spans="1:10" ht="18" customHeight="1">
      <c r="A22" s="22"/>
      <c r="B22" s="362"/>
      <c r="C22" s="120" t="s">
        <v>19</v>
      </c>
      <c r="D22" s="280" t="s">
        <v>646</v>
      </c>
      <c r="E22" s="122" t="s">
        <v>826</v>
      </c>
      <c r="F22" s="123" t="s">
        <v>834</v>
      </c>
      <c r="G22" s="293">
        <v>4.8</v>
      </c>
      <c r="H22" s="293">
        <v>5.8</v>
      </c>
      <c r="I22" s="150">
        <v>20000</v>
      </c>
      <c r="J22" s="150">
        <v>23000</v>
      </c>
    </row>
    <row r="23" spans="1:10" ht="18" customHeight="1">
      <c r="A23" s="22"/>
      <c r="B23" s="16"/>
      <c r="C23" s="120" t="s">
        <v>20</v>
      </c>
      <c r="D23" s="280" t="s">
        <v>14</v>
      </c>
      <c r="E23" s="122" t="s">
        <v>826</v>
      </c>
      <c r="F23" s="123" t="s">
        <v>834</v>
      </c>
      <c r="G23" s="293">
        <v>2.2999999999999998</v>
      </c>
      <c r="H23" s="293">
        <v>2.5</v>
      </c>
      <c r="I23" s="150">
        <v>11000</v>
      </c>
      <c r="J23" s="150">
        <v>14000</v>
      </c>
    </row>
    <row r="24" spans="1:10" ht="18" customHeight="1">
      <c r="A24" s="22"/>
      <c r="B24" s="362"/>
      <c r="C24" s="120" t="s">
        <v>21</v>
      </c>
      <c r="D24" s="280" t="s">
        <v>16</v>
      </c>
      <c r="E24" s="122" t="s">
        <v>826</v>
      </c>
      <c r="F24" s="123" t="s">
        <v>834</v>
      </c>
      <c r="G24" s="293">
        <v>2.4</v>
      </c>
      <c r="H24" s="293">
        <v>3.2</v>
      </c>
      <c r="I24" s="150">
        <v>12000</v>
      </c>
      <c r="J24" s="150">
        <v>15000</v>
      </c>
    </row>
    <row r="25" spans="1:10" ht="18" customHeight="1">
      <c r="A25" s="22"/>
      <c r="B25" s="362"/>
      <c r="C25" s="120" t="s">
        <v>22</v>
      </c>
      <c r="D25" s="280" t="s">
        <v>18</v>
      </c>
      <c r="E25" s="122" t="s">
        <v>826</v>
      </c>
      <c r="F25" s="123" t="s">
        <v>834</v>
      </c>
      <c r="G25" s="293">
        <v>3.5</v>
      </c>
      <c r="H25" s="293">
        <v>4</v>
      </c>
      <c r="I25" s="150">
        <v>14000</v>
      </c>
      <c r="J25" s="150">
        <v>17000</v>
      </c>
    </row>
    <row r="26" spans="1:10" ht="18" customHeight="1">
      <c r="A26" s="22"/>
      <c r="B26" s="362"/>
      <c r="C26" s="120" t="s">
        <v>23</v>
      </c>
      <c r="D26" s="280" t="s">
        <v>646</v>
      </c>
      <c r="E26" s="122" t="s">
        <v>826</v>
      </c>
      <c r="F26" s="123" t="s">
        <v>834</v>
      </c>
      <c r="G26" s="293">
        <v>4.8</v>
      </c>
      <c r="H26" s="293">
        <v>5.8</v>
      </c>
      <c r="I26" s="150">
        <v>20000</v>
      </c>
      <c r="J26" s="150">
        <v>23000</v>
      </c>
    </row>
    <row r="27" spans="1:10" ht="16.5">
      <c r="A27" s="22"/>
      <c r="B27" s="14"/>
      <c r="C27" s="115"/>
      <c r="D27" s="281"/>
      <c r="E27" s="6"/>
      <c r="F27" s="105"/>
      <c r="G27" s="105"/>
      <c r="H27" s="105"/>
      <c r="I27" s="105"/>
      <c r="J27" s="105"/>
    </row>
    <row r="28" spans="1:10" ht="24.95" customHeight="1">
      <c r="A28" s="22"/>
      <c r="B28" s="155" t="s">
        <v>903</v>
      </c>
      <c r="C28" s="108"/>
      <c r="D28" s="279"/>
      <c r="E28" s="109"/>
      <c r="F28" s="110"/>
      <c r="G28" s="110"/>
      <c r="H28" s="110"/>
      <c r="I28" s="413" t="s">
        <v>881</v>
      </c>
      <c r="J28" s="413"/>
    </row>
    <row r="29" spans="1:10" ht="23.25" customHeight="1">
      <c r="A29" s="22"/>
      <c r="B29" s="14"/>
      <c r="C29" s="313" t="s">
        <v>1024</v>
      </c>
      <c r="D29" s="281"/>
      <c r="E29" s="6"/>
      <c r="F29" s="105"/>
      <c r="G29" s="105"/>
      <c r="H29" s="105"/>
      <c r="I29" s="105"/>
      <c r="J29" s="105"/>
    </row>
    <row r="30" spans="1:10" ht="18" customHeight="1">
      <c r="A30" s="22"/>
      <c r="B30" s="14"/>
      <c r="C30" s="120" t="s">
        <v>1058</v>
      </c>
      <c r="D30" s="280" t="s">
        <v>1065</v>
      </c>
      <c r="E30" s="122" t="s">
        <v>826</v>
      </c>
      <c r="F30" s="123" t="s">
        <v>834</v>
      </c>
      <c r="G30" s="293">
        <v>2</v>
      </c>
      <c r="H30" s="293">
        <v>2.5</v>
      </c>
      <c r="I30" s="150">
        <v>11000</v>
      </c>
      <c r="J30" s="150">
        <v>14000</v>
      </c>
    </row>
    <row r="31" spans="1:10" ht="16.5">
      <c r="A31" s="22"/>
      <c r="B31" s="14"/>
      <c r="C31" s="120" t="s">
        <v>1059</v>
      </c>
      <c r="D31" s="280" t="s">
        <v>1066</v>
      </c>
      <c r="E31" s="122" t="s">
        <v>826</v>
      </c>
      <c r="F31" s="123" t="s">
        <v>834</v>
      </c>
      <c r="G31" s="293">
        <v>2.5</v>
      </c>
      <c r="H31" s="293">
        <v>2.8</v>
      </c>
      <c r="I31" s="150">
        <v>10000</v>
      </c>
      <c r="J31" s="150">
        <v>13000</v>
      </c>
    </row>
    <row r="32" spans="1:10" ht="16.5">
      <c r="A32" s="22"/>
      <c r="B32" s="14"/>
      <c r="C32" s="120" t="s">
        <v>1060</v>
      </c>
      <c r="D32" s="280" t="s">
        <v>1067</v>
      </c>
      <c r="E32" s="122" t="s">
        <v>826</v>
      </c>
      <c r="F32" s="123" t="s">
        <v>834</v>
      </c>
      <c r="G32" s="293">
        <v>3.4</v>
      </c>
      <c r="H32" s="293">
        <v>4</v>
      </c>
      <c r="I32" s="150">
        <v>12000</v>
      </c>
      <c r="J32" s="150">
        <v>15000</v>
      </c>
    </row>
    <row r="33" spans="1:10" ht="16.5">
      <c r="A33" s="22"/>
      <c r="B33" s="14"/>
      <c r="C33" s="120" t="s">
        <v>1061</v>
      </c>
      <c r="D33" s="280" t="s">
        <v>1068</v>
      </c>
      <c r="E33" s="122" t="s">
        <v>826</v>
      </c>
      <c r="F33" s="123" t="s">
        <v>834</v>
      </c>
      <c r="G33" s="293">
        <v>4.2</v>
      </c>
      <c r="H33" s="293">
        <v>5.4</v>
      </c>
      <c r="I33" s="150">
        <v>16000</v>
      </c>
      <c r="J33" s="150">
        <v>19000</v>
      </c>
    </row>
    <row r="34" spans="1:10" ht="16.5">
      <c r="A34" s="22"/>
      <c r="B34" s="14"/>
      <c r="C34" s="120" t="s">
        <v>1062</v>
      </c>
      <c r="D34" s="280" t="s">
        <v>1069</v>
      </c>
      <c r="E34" s="122" t="s">
        <v>826</v>
      </c>
      <c r="F34" s="123" t="s">
        <v>834</v>
      </c>
      <c r="G34" s="293">
        <v>5</v>
      </c>
      <c r="H34" s="293">
        <v>5.8</v>
      </c>
      <c r="I34" s="150">
        <v>17000</v>
      </c>
      <c r="J34" s="150">
        <v>20000</v>
      </c>
    </row>
    <row r="35" spans="1:10" ht="16.5">
      <c r="A35" s="22"/>
      <c r="B35" s="14"/>
      <c r="C35" s="120" t="s">
        <v>1063</v>
      </c>
      <c r="D35" s="280" t="s">
        <v>1070</v>
      </c>
      <c r="E35" s="122" t="s">
        <v>826</v>
      </c>
      <c r="F35" s="123" t="s">
        <v>834</v>
      </c>
      <c r="G35" s="293">
        <v>6</v>
      </c>
      <c r="H35" s="293">
        <v>7</v>
      </c>
      <c r="I35" s="150">
        <v>21000</v>
      </c>
      <c r="J35" s="150">
        <v>24000</v>
      </c>
    </row>
    <row r="36" spans="1:10" ht="16.5">
      <c r="A36" s="22"/>
      <c r="B36" s="14"/>
      <c r="C36" s="120" t="s">
        <v>1064</v>
      </c>
      <c r="D36" s="280" t="s">
        <v>1071</v>
      </c>
      <c r="E36" s="122" t="s">
        <v>826</v>
      </c>
      <c r="F36" s="123" t="s">
        <v>834</v>
      </c>
      <c r="G36" s="293">
        <v>7.1</v>
      </c>
      <c r="H36" s="293">
        <v>8.1999999999999993</v>
      </c>
      <c r="I36" s="150">
        <v>29000</v>
      </c>
      <c r="J36" s="150">
        <v>32000</v>
      </c>
    </row>
    <row r="37" spans="1:10" ht="20.100000000000001" customHeight="1">
      <c r="A37" s="22"/>
      <c r="B37" s="391"/>
      <c r="C37" s="313" t="s">
        <v>981</v>
      </c>
      <c r="D37" s="283"/>
      <c r="E37" s="98"/>
      <c r="F37" s="104"/>
      <c r="G37" s="104"/>
      <c r="H37" s="105"/>
      <c r="I37" s="105"/>
      <c r="J37" s="105"/>
    </row>
    <row r="38" spans="1:10" ht="18" customHeight="1">
      <c r="A38" s="22"/>
      <c r="B38" s="391"/>
      <c r="C38" s="120" t="s">
        <v>658</v>
      </c>
      <c r="D38" s="280" t="s">
        <v>673</v>
      </c>
      <c r="E38" s="122" t="s">
        <v>826</v>
      </c>
      <c r="F38" s="123" t="s">
        <v>834</v>
      </c>
      <c r="G38" s="293">
        <v>2</v>
      </c>
      <c r="H38" s="293">
        <v>2.5</v>
      </c>
      <c r="I38" s="150">
        <v>11000</v>
      </c>
      <c r="J38" s="150">
        <v>14000</v>
      </c>
    </row>
    <row r="39" spans="1:10" ht="18" customHeight="1">
      <c r="A39" s="22"/>
      <c r="B39" s="391"/>
      <c r="C39" s="120" t="s">
        <v>659</v>
      </c>
      <c r="D39" s="280" t="s">
        <v>674</v>
      </c>
      <c r="E39" s="122" t="s">
        <v>826</v>
      </c>
      <c r="F39" s="123" t="s">
        <v>834</v>
      </c>
      <c r="G39" s="293">
        <v>2.5</v>
      </c>
      <c r="H39" s="293">
        <v>2.8</v>
      </c>
      <c r="I39" s="150">
        <v>10000</v>
      </c>
      <c r="J39" s="150">
        <v>13000</v>
      </c>
    </row>
    <row r="40" spans="1:10" ht="18" customHeight="1">
      <c r="A40" s="22"/>
      <c r="B40" s="391"/>
      <c r="C40" s="120" t="s">
        <v>660</v>
      </c>
      <c r="D40" s="280" t="s">
        <v>675</v>
      </c>
      <c r="E40" s="122" t="s">
        <v>826</v>
      </c>
      <c r="F40" s="123" t="s">
        <v>834</v>
      </c>
      <c r="G40" s="293">
        <v>3.4</v>
      </c>
      <c r="H40" s="293">
        <v>4</v>
      </c>
      <c r="I40" s="150">
        <v>12000</v>
      </c>
      <c r="J40" s="150">
        <v>15000</v>
      </c>
    </row>
    <row r="41" spans="1:10" ht="18" customHeight="1">
      <c r="A41" s="22"/>
      <c r="B41" s="391"/>
      <c r="C41" s="120" t="s">
        <v>661</v>
      </c>
      <c r="D41" s="280" t="s">
        <v>676</v>
      </c>
      <c r="E41" s="122" t="s">
        <v>826</v>
      </c>
      <c r="F41" s="123" t="s">
        <v>834</v>
      </c>
      <c r="G41" s="293">
        <v>4.2</v>
      </c>
      <c r="H41" s="293">
        <v>5.4</v>
      </c>
      <c r="I41" s="150">
        <v>16000</v>
      </c>
      <c r="J41" s="150">
        <v>19000</v>
      </c>
    </row>
    <row r="42" spans="1:10" ht="18" customHeight="1">
      <c r="A42" s="22"/>
      <c r="B42" s="391"/>
      <c r="C42" s="120" t="s">
        <v>662</v>
      </c>
      <c r="D42" s="280" t="s">
        <v>677</v>
      </c>
      <c r="E42" s="122" t="s">
        <v>826</v>
      </c>
      <c r="F42" s="123" t="s">
        <v>834</v>
      </c>
      <c r="G42" s="293">
        <v>5</v>
      </c>
      <c r="H42" s="293">
        <v>5.8</v>
      </c>
      <c r="I42" s="150">
        <v>17000</v>
      </c>
      <c r="J42" s="150">
        <v>20000</v>
      </c>
    </row>
    <row r="43" spans="1:10" ht="18" customHeight="1">
      <c r="A43" s="22"/>
      <c r="B43" s="391"/>
      <c r="C43" s="120" t="s">
        <v>663</v>
      </c>
      <c r="D43" s="280" t="s">
        <v>678</v>
      </c>
      <c r="E43" s="122" t="s">
        <v>826</v>
      </c>
      <c r="F43" s="123" t="s">
        <v>834</v>
      </c>
      <c r="G43" s="293">
        <v>6</v>
      </c>
      <c r="H43" s="293">
        <v>7</v>
      </c>
      <c r="I43" s="150">
        <v>21000</v>
      </c>
      <c r="J43" s="150">
        <v>24000</v>
      </c>
    </row>
    <row r="44" spans="1:10" ht="18" customHeight="1">
      <c r="A44" s="22"/>
      <c r="B44" s="391"/>
      <c r="C44" s="120" t="s">
        <v>664</v>
      </c>
      <c r="D44" s="280" t="s">
        <v>694</v>
      </c>
      <c r="E44" s="122" t="s">
        <v>826</v>
      </c>
      <c r="F44" s="123" t="s">
        <v>834</v>
      </c>
      <c r="G44" s="293">
        <v>7.1</v>
      </c>
      <c r="H44" s="293">
        <v>8.1999999999999993</v>
      </c>
      <c r="I44" s="150">
        <v>29000</v>
      </c>
      <c r="J44" s="150">
        <v>32000</v>
      </c>
    </row>
    <row r="45" spans="1:10" ht="18" customHeight="1">
      <c r="A45" s="22"/>
      <c r="B45" s="391"/>
      <c r="C45" s="313" t="s">
        <v>980</v>
      </c>
      <c r="D45" s="281"/>
      <c r="E45" s="6"/>
      <c r="F45" s="105"/>
      <c r="G45" s="105"/>
      <c r="H45" s="105"/>
      <c r="I45" s="105"/>
      <c r="J45" s="105"/>
    </row>
    <row r="46" spans="1:10" ht="18" customHeight="1">
      <c r="A46" s="22"/>
      <c r="B46" s="391"/>
      <c r="C46" s="120" t="s">
        <v>658</v>
      </c>
      <c r="D46" s="282" t="s">
        <v>716</v>
      </c>
      <c r="E46" s="122" t="s">
        <v>826</v>
      </c>
      <c r="F46" s="123" t="s">
        <v>834</v>
      </c>
      <c r="G46" s="293">
        <v>2</v>
      </c>
      <c r="H46" s="293">
        <v>2.5</v>
      </c>
      <c r="I46" s="150">
        <v>11000</v>
      </c>
      <c r="J46" s="150">
        <v>14000</v>
      </c>
    </row>
    <row r="47" spans="1:10" ht="18" customHeight="1">
      <c r="A47" s="22"/>
      <c r="B47" s="391"/>
      <c r="C47" s="120" t="s">
        <v>659</v>
      </c>
      <c r="D47" s="282" t="s">
        <v>717</v>
      </c>
      <c r="E47" s="122" t="s">
        <v>826</v>
      </c>
      <c r="F47" s="123" t="s">
        <v>834</v>
      </c>
      <c r="G47" s="293">
        <v>2.5</v>
      </c>
      <c r="H47" s="293">
        <v>2.8</v>
      </c>
      <c r="I47" s="150">
        <v>10000</v>
      </c>
      <c r="J47" s="150">
        <v>13000</v>
      </c>
    </row>
    <row r="48" spans="1:10" ht="18" customHeight="1">
      <c r="A48" s="22"/>
      <c r="B48" s="391"/>
      <c r="C48" s="120" t="s">
        <v>660</v>
      </c>
      <c r="D48" s="282" t="s">
        <v>718</v>
      </c>
      <c r="E48" s="122" t="s">
        <v>826</v>
      </c>
      <c r="F48" s="123" t="s">
        <v>834</v>
      </c>
      <c r="G48" s="293">
        <v>3.4</v>
      </c>
      <c r="H48" s="293">
        <v>4</v>
      </c>
      <c r="I48" s="150">
        <v>12000</v>
      </c>
      <c r="J48" s="150">
        <v>15000</v>
      </c>
    </row>
    <row r="49" spans="1:10" ht="18" customHeight="1">
      <c r="A49" s="22"/>
      <c r="B49" s="391"/>
      <c r="C49" s="120" t="s">
        <v>661</v>
      </c>
      <c r="D49" s="282" t="s">
        <v>719</v>
      </c>
      <c r="E49" s="122" t="s">
        <v>826</v>
      </c>
      <c r="F49" s="123" t="s">
        <v>834</v>
      </c>
      <c r="G49" s="293">
        <v>4.2</v>
      </c>
      <c r="H49" s="293">
        <v>5.4</v>
      </c>
      <c r="I49" s="150">
        <v>16000</v>
      </c>
      <c r="J49" s="150">
        <v>19000</v>
      </c>
    </row>
    <row r="50" spans="1:10" ht="18" customHeight="1">
      <c r="A50" s="22"/>
      <c r="B50" s="391"/>
      <c r="C50" s="120" t="s">
        <v>662</v>
      </c>
      <c r="D50" s="282" t="s">
        <v>720</v>
      </c>
      <c r="E50" s="122" t="s">
        <v>826</v>
      </c>
      <c r="F50" s="123" t="s">
        <v>834</v>
      </c>
      <c r="G50" s="293">
        <v>5</v>
      </c>
      <c r="H50" s="293">
        <v>5.8</v>
      </c>
      <c r="I50" s="150">
        <v>17000</v>
      </c>
      <c r="J50" s="150">
        <v>20000</v>
      </c>
    </row>
    <row r="51" spans="1:10" ht="18" customHeight="1">
      <c r="A51" s="22"/>
      <c r="B51" s="391"/>
      <c r="C51" s="120" t="s">
        <v>663</v>
      </c>
      <c r="D51" s="282" t="s">
        <v>721</v>
      </c>
      <c r="E51" s="122" t="s">
        <v>826</v>
      </c>
      <c r="F51" s="123" t="s">
        <v>834</v>
      </c>
      <c r="G51" s="293">
        <v>6</v>
      </c>
      <c r="H51" s="293">
        <v>7</v>
      </c>
      <c r="I51" s="150">
        <v>21000</v>
      </c>
      <c r="J51" s="150">
        <v>24000</v>
      </c>
    </row>
    <row r="52" spans="1:10" ht="18" customHeight="1">
      <c r="A52" s="22"/>
      <c r="B52" s="391"/>
      <c r="C52" s="313" t="s">
        <v>1007</v>
      </c>
      <c r="D52" s="281"/>
      <c r="E52" s="6"/>
      <c r="F52" s="105"/>
      <c r="G52" s="105"/>
      <c r="H52" s="105"/>
      <c r="I52" s="105"/>
      <c r="J52" s="105"/>
    </row>
    <row r="53" spans="1:10" ht="18" customHeight="1">
      <c r="A53" s="22"/>
      <c r="B53" s="391"/>
      <c r="C53" s="120" t="s">
        <v>661</v>
      </c>
      <c r="D53" s="282" t="s">
        <v>1021</v>
      </c>
      <c r="E53" s="122" t="s">
        <v>826</v>
      </c>
      <c r="F53" s="123" t="s">
        <v>834</v>
      </c>
      <c r="G53" s="293">
        <v>4.2</v>
      </c>
      <c r="H53" s="293">
        <v>5.4</v>
      </c>
      <c r="I53" s="150">
        <v>16000</v>
      </c>
      <c r="J53" s="150">
        <v>19000</v>
      </c>
    </row>
    <row r="54" spans="1:10" ht="18" customHeight="1">
      <c r="A54" s="22"/>
      <c r="B54" s="391"/>
      <c r="C54" s="120" t="s">
        <v>662</v>
      </c>
      <c r="D54" s="282" t="s">
        <v>1022</v>
      </c>
      <c r="E54" s="122" t="s">
        <v>826</v>
      </c>
      <c r="F54" s="123" t="s">
        <v>834</v>
      </c>
      <c r="G54" s="293">
        <v>5</v>
      </c>
      <c r="H54" s="293">
        <v>5.8</v>
      </c>
      <c r="I54" s="150">
        <v>17000</v>
      </c>
      <c r="J54" s="150">
        <v>20000</v>
      </c>
    </row>
    <row r="55" spans="1:10" ht="18" customHeight="1">
      <c r="A55" s="22"/>
      <c r="B55" s="391"/>
      <c r="C55" s="120" t="s">
        <v>663</v>
      </c>
      <c r="D55" s="282" t="s">
        <v>1023</v>
      </c>
      <c r="E55" s="122" t="s">
        <v>826</v>
      </c>
      <c r="F55" s="123" t="s">
        <v>834</v>
      </c>
      <c r="G55" s="293">
        <v>6</v>
      </c>
      <c r="H55" s="293">
        <v>7</v>
      </c>
      <c r="I55" s="150">
        <v>21000</v>
      </c>
      <c r="J55" s="150">
        <v>24000</v>
      </c>
    </row>
    <row r="56" spans="1:10" ht="16.5">
      <c r="A56" s="22"/>
      <c r="B56" s="391"/>
      <c r="C56" s="117"/>
      <c r="D56" s="281"/>
      <c r="E56" s="6"/>
      <c r="F56" s="105"/>
      <c r="G56" s="105"/>
      <c r="H56" s="105"/>
      <c r="I56" s="105"/>
      <c r="J56" s="105"/>
    </row>
    <row r="57" spans="1:10" ht="24.95" customHeight="1">
      <c r="A57" s="22"/>
      <c r="B57" s="155" t="s">
        <v>904</v>
      </c>
      <c r="C57" s="108"/>
      <c r="D57" s="279"/>
      <c r="E57" s="109"/>
      <c r="F57" s="110"/>
      <c r="G57" s="110"/>
      <c r="H57" s="110"/>
      <c r="I57" s="413" t="s">
        <v>881</v>
      </c>
      <c r="J57" s="413"/>
    </row>
    <row r="58" spans="1:10" ht="20.100000000000001" customHeight="1">
      <c r="A58" s="22"/>
      <c r="B58" s="391"/>
      <c r="C58" s="313" t="s">
        <v>981</v>
      </c>
      <c r="D58" s="283"/>
      <c r="E58" s="6"/>
      <c r="F58" s="105"/>
      <c r="G58" s="105"/>
      <c r="H58" s="105"/>
      <c r="I58" s="105"/>
      <c r="J58" s="105"/>
    </row>
    <row r="59" spans="1:10" ht="18" customHeight="1">
      <c r="A59" s="22"/>
      <c r="B59" s="391"/>
      <c r="C59" s="120" t="s">
        <v>500</v>
      </c>
      <c r="D59" s="280" t="s">
        <v>498</v>
      </c>
      <c r="E59" s="262" t="s">
        <v>884</v>
      </c>
      <c r="F59" s="123" t="s">
        <v>834</v>
      </c>
      <c r="G59" s="293">
        <v>2</v>
      </c>
      <c r="H59" s="293">
        <v>2.5</v>
      </c>
      <c r="I59" s="150">
        <v>9000</v>
      </c>
      <c r="J59" s="150">
        <v>12000</v>
      </c>
    </row>
    <row r="60" spans="1:10" ht="18" customHeight="1">
      <c r="A60" s="22"/>
      <c r="B60" s="391"/>
      <c r="C60" s="120" t="s">
        <v>501</v>
      </c>
      <c r="D60" s="280" t="s">
        <v>679</v>
      </c>
      <c r="E60" s="262" t="s">
        <v>884</v>
      </c>
      <c r="F60" s="123" t="s">
        <v>834</v>
      </c>
      <c r="G60" s="293">
        <v>2.5</v>
      </c>
      <c r="H60" s="293">
        <v>3</v>
      </c>
      <c r="I60" s="150">
        <v>9000</v>
      </c>
      <c r="J60" s="150">
        <v>12000</v>
      </c>
    </row>
    <row r="61" spans="1:10" ht="18" customHeight="1">
      <c r="A61" s="22"/>
      <c r="B61" s="391"/>
      <c r="C61" s="120" t="s">
        <v>665</v>
      </c>
      <c r="D61" s="280" t="s">
        <v>499</v>
      </c>
      <c r="E61" s="262" t="s">
        <v>884</v>
      </c>
      <c r="F61" s="123" t="s">
        <v>834</v>
      </c>
      <c r="G61" s="293">
        <v>3.5</v>
      </c>
      <c r="H61" s="293">
        <v>4</v>
      </c>
      <c r="I61" s="150">
        <v>11000</v>
      </c>
      <c r="J61" s="150">
        <v>14000</v>
      </c>
    </row>
    <row r="62" spans="1:10" ht="18" customHeight="1">
      <c r="A62" s="22"/>
      <c r="B62" s="391"/>
      <c r="C62" s="120" t="s">
        <v>703</v>
      </c>
      <c r="D62" s="280" t="s">
        <v>700</v>
      </c>
      <c r="E62" s="262" t="s">
        <v>884</v>
      </c>
      <c r="F62" s="123" t="s">
        <v>834</v>
      </c>
      <c r="G62" s="293">
        <v>5</v>
      </c>
      <c r="H62" s="293">
        <v>6</v>
      </c>
      <c r="I62" s="150">
        <v>20000</v>
      </c>
      <c r="J62" s="150">
        <v>23000</v>
      </c>
    </row>
    <row r="63" spans="1:10" ht="18" customHeight="1">
      <c r="A63" s="22"/>
      <c r="B63" s="391"/>
      <c r="C63" s="120" t="s">
        <v>702</v>
      </c>
      <c r="D63" s="280" t="s">
        <v>701</v>
      </c>
      <c r="E63" s="262" t="s">
        <v>884</v>
      </c>
      <c r="F63" s="123" t="s">
        <v>834</v>
      </c>
      <c r="G63" s="293">
        <v>6</v>
      </c>
      <c r="H63" s="293">
        <v>7</v>
      </c>
      <c r="I63" s="150">
        <v>20000</v>
      </c>
      <c r="J63" s="150">
        <v>23000</v>
      </c>
    </row>
    <row r="64" spans="1:10" ht="18" customHeight="1">
      <c r="A64" s="22"/>
      <c r="B64" s="391"/>
      <c r="C64" s="120" t="s">
        <v>696</v>
      </c>
      <c r="D64" s="280" t="s">
        <v>695</v>
      </c>
      <c r="E64" s="262" t="s">
        <v>884</v>
      </c>
      <c r="F64" s="123" t="s">
        <v>834</v>
      </c>
      <c r="G64" s="293">
        <v>7.1</v>
      </c>
      <c r="H64" s="293">
        <v>8.1999999999999993</v>
      </c>
      <c r="I64" s="150">
        <v>23000</v>
      </c>
      <c r="J64" s="150">
        <v>26000</v>
      </c>
    </row>
    <row r="65" spans="1:10" ht="16.5">
      <c r="A65" s="22"/>
      <c r="B65" s="391"/>
      <c r="C65" s="117"/>
      <c r="D65" s="281"/>
      <c r="E65" s="6"/>
      <c r="F65" s="105"/>
      <c r="G65" s="116"/>
      <c r="H65" s="105"/>
      <c r="I65" s="105"/>
      <c r="J65" s="105"/>
    </row>
    <row r="66" spans="1:10" ht="24.95" customHeight="1">
      <c r="A66" s="22"/>
      <c r="B66" s="155" t="s">
        <v>905</v>
      </c>
      <c r="C66" s="108"/>
      <c r="D66" s="279"/>
      <c r="E66" s="109"/>
      <c r="F66" s="110"/>
      <c r="G66" s="110"/>
      <c r="H66" s="110"/>
      <c r="I66" s="413"/>
      <c r="J66" s="413"/>
    </row>
    <row r="67" spans="1:10" ht="18" customHeight="1">
      <c r="A67" s="22"/>
      <c r="B67" s="391"/>
      <c r="C67" s="313" t="s">
        <v>981</v>
      </c>
      <c r="D67" s="281"/>
      <c r="E67" s="6"/>
      <c r="F67" s="105"/>
      <c r="G67" s="105"/>
      <c r="H67" s="105"/>
      <c r="I67" s="105"/>
      <c r="J67" s="105"/>
    </row>
    <row r="68" spans="1:10" ht="18" customHeight="1">
      <c r="A68" s="22"/>
      <c r="B68" s="391"/>
      <c r="C68" s="120" t="s">
        <v>710</v>
      </c>
      <c r="D68" s="280" t="s">
        <v>704</v>
      </c>
      <c r="E68" s="262" t="s">
        <v>884</v>
      </c>
      <c r="F68" s="123" t="s">
        <v>834</v>
      </c>
      <c r="G68" s="293">
        <v>2</v>
      </c>
      <c r="H68" s="293">
        <v>2.5</v>
      </c>
      <c r="I68" s="150">
        <v>7000</v>
      </c>
      <c r="J68" s="150">
        <v>10000</v>
      </c>
    </row>
    <row r="69" spans="1:10" ht="18" customHeight="1">
      <c r="A69" s="22"/>
      <c r="B69" s="391"/>
      <c r="C69" s="120" t="s">
        <v>711</v>
      </c>
      <c r="D69" s="280" t="s">
        <v>705</v>
      </c>
      <c r="E69" s="262" t="s">
        <v>884</v>
      </c>
      <c r="F69" s="123" t="s">
        <v>834</v>
      </c>
      <c r="G69" s="293">
        <v>2.5</v>
      </c>
      <c r="H69" s="293">
        <v>2.8</v>
      </c>
      <c r="I69" s="150">
        <v>7000</v>
      </c>
      <c r="J69" s="150">
        <v>10000</v>
      </c>
    </row>
    <row r="70" spans="1:10" ht="18" customHeight="1">
      <c r="A70" s="22"/>
      <c r="B70" s="391"/>
      <c r="C70" s="120" t="s">
        <v>712</v>
      </c>
      <c r="D70" s="280" t="s">
        <v>706</v>
      </c>
      <c r="E70" s="262" t="s">
        <v>884</v>
      </c>
      <c r="F70" s="123" t="s">
        <v>834</v>
      </c>
      <c r="G70" s="293">
        <v>3.3</v>
      </c>
      <c r="H70" s="293">
        <v>3.5</v>
      </c>
      <c r="I70" s="150">
        <v>7000</v>
      </c>
      <c r="J70" s="150">
        <v>10000</v>
      </c>
    </row>
    <row r="71" spans="1:10" ht="18" customHeight="1">
      <c r="A71" s="22"/>
      <c r="B71" s="391"/>
      <c r="C71" s="120" t="s">
        <v>713</v>
      </c>
      <c r="D71" s="280" t="s">
        <v>707</v>
      </c>
      <c r="E71" s="262" t="s">
        <v>884</v>
      </c>
      <c r="F71" s="123" t="s">
        <v>834</v>
      </c>
      <c r="G71" s="293">
        <v>5</v>
      </c>
      <c r="H71" s="293">
        <v>6</v>
      </c>
      <c r="I71" s="150">
        <v>11000</v>
      </c>
      <c r="J71" s="150">
        <v>14000</v>
      </c>
    </row>
    <row r="72" spans="1:10" ht="18" customHeight="1">
      <c r="A72" s="22"/>
      <c r="B72" s="391"/>
      <c r="C72" s="120" t="s">
        <v>714</v>
      </c>
      <c r="D72" s="280" t="s">
        <v>708</v>
      </c>
      <c r="E72" s="262" t="s">
        <v>884</v>
      </c>
      <c r="F72" s="123" t="s">
        <v>834</v>
      </c>
      <c r="G72" s="293">
        <v>6</v>
      </c>
      <c r="H72" s="293">
        <v>6.4</v>
      </c>
      <c r="I72" s="150">
        <v>12000</v>
      </c>
      <c r="J72" s="150">
        <v>15000</v>
      </c>
    </row>
    <row r="73" spans="1:10" ht="18" customHeight="1">
      <c r="A73" s="22"/>
      <c r="B73" s="391"/>
      <c r="C73" s="120" t="s">
        <v>715</v>
      </c>
      <c r="D73" s="280" t="s">
        <v>709</v>
      </c>
      <c r="E73" s="262" t="s">
        <v>884</v>
      </c>
      <c r="F73" s="123" t="s">
        <v>834</v>
      </c>
      <c r="G73" s="293">
        <v>7.1</v>
      </c>
      <c r="H73" s="293">
        <v>8.1999999999999993</v>
      </c>
      <c r="I73" s="150">
        <v>14000</v>
      </c>
      <c r="J73" s="150">
        <v>17000</v>
      </c>
    </row>
    <row r="74" spans="1:10" ht="16.5">
      <c r="A74" s="22"/>
      <c r="B74" s="391"/>
      <c r="C74" s="313" t="s">
        <v>980</v>
      </c>
      <c r="D74" s="281"/>
      <c r="E74" s="6"/>
      <c r="F74" s="105"/>
      <c r="G74" s="105"/>
      <c r="H74" s="105"/>
      <c r="I74" s="105"/>
      <c r="J74" s="105"/>
    </row>
    <row r="75" spans="1:10" ht="16.5">
      <c r="A75" s="22"/>
      <c r="B75" s="391"/>
      <c r="C75" s="120" t="s">
        <v>710</v>
      </c>
      <c r="D75" s="282" t="s">
        <v>1034</v>
      </c>
      <c r="E75" s="262" t="s">
        <v>884</v>
      </c>
      <c r="F75" s="123" t="s">
        <v>834</v>
      </c>
      <c r="G75" s="293">
        <v>2</v>
      </c>
      <c r="H75" s="293">
        <v>2.5</v>
      </c>
      <c r="I75" s="150">
        <v>7000</v>
      </c>
      <c r="J75" s="150">
        <v>10000</v>
      </c>
    </row>
    <row r="76" spans="1:10" ht="16.5">
      <c r="A76" s="22"/>
      <c r="B76" s="391"/>
      <c r="C76" s="120" t="s">
        <v>711</v>
      </c>
      <c r="D76" s="282" t="s">
        <v>1035</v>
      </c>
      <c r="E76" s="262" t="s">
        <v>884</v>
      </c>
      <c r="F76" s="123" t="s">
        <v>834</v>
      </c>
      <c r="G76" s="293">
        <v>2.5</v>
      </c>
      <c r="H76" s="293">
        <v>2.8</v>
      </c>
      <c r="I76" s="150">
        <v>7000</v>
      </c>
      <c r="J76" s="150">
        <v>10000</v>
      </c>
    </row>
    <row r="77" spans="1:10" ht="16.5">
      <c r="A77" s="22"/>
      <c r="B77" s="391"/>
      <c r="C77" s="120" t="s">
        <v>712</v>
      </c>
      <c r="D77" s="282" t="s">
        <v>1036</v>
      </c>
      <c r="E77" s="262" t="s">
        <v>884</v>
      </c>
      <c r="F77" s="123" t="s">
        <v>834</v>
      </c>
      <c r="G77" s="293">
        <v>3.3</v>
      </c>
      <c r="H77" s="293">
        <v>3.5</v>
      </c>
      <c r="I77" s="150">
        <v>7000</v>
      </c>
      <c r="J77" s="150">
        <v>10000</v>
      </c>
    </row>
    <row r="78" spans="1:10" ht="16.5">
      <c r="A78" s="22"/>
      <c r="B78" s="391"/>
      <c r="C78" s="120" t="s">
        <v>713</v>
      </c>
      <c r="D78" s="282" t="s">
        <v>1037</v>
      </c>
      <c r="E78" s="262" t="s">
        <v>884</v>
      </c>
      <c r="F78" s="123" t="s">
        <v>834</v>
      </c>
      <c r="G78" s="293">
        <v>5</v>
      </c>
      <c r="H78" s="293">
        <v>6</v>
      </c>
      <c r="I78" s="150">
        <v>11000</v>
      </c>
      <c r="J78" s="150">
        <v>14000</v>
      </c>
    </row>
    <row r="79" spans="1:10" ht="16.5">
      <c r="A79" s="22"/>
      <c r="B79" s="391"/>
      <c r="C79" s="120" t="s">
        <v>714</v>
      </c>
      <c r="D79" s="282" t="s">
        <v>1038</v>
      </c>
      <c r="E79" s="262" t="s">
        <v>884</v>
      </c>
      <c r="F79" s="123" t="s">
        <v>834</v>
      </c>
      <c r="G79" s="293">
        <v>6</v>
      </c>
      <c r="H79" s="293">
        <v>6.4</v>
      </c>
      <c r="I79" s="150">
        <v>12000</v>
      </c>
      <c r="J79" s="150">
        <v>15000</v>
      </c>
    </row>
    <row r="80" spans="1:10" ht="16.5">
      <c r="A80" s="22"/>
      <c r="B80" s="391"/>
      <c r="C80" s="120" t="s">
        <v>715</v>
      </c>
      <c r="D80" s="282" t="s">
        <v>1039</v>
      </c>
      <c r="E80" s="262" t="s">
        <v>884</v>
      </c>
      <c r="F80" s="123" t="s">
        <v>834</v>
      </c>
      <c r="G80" s="293">
        <v>7.1</v>
      </c>
      <c r="H80" s="293">
        <v>8.1999999999999993</v>
      </c>
      <c r="I80" s="150">
        <v>14000</v>
      </c>
      <c r="J80" s="150">
        <v>17000</v>
      </c>
    </row>
    <row r="81" spans="1:10" ht="16.5">
      <c r="A81" s="22"/>
      <c r="B81" s="391"/>
      <c r="C81" s="313" t="s">
        <v>1007</v>
      </c>
      <c r="D81" s="58"/>
      <c r="E81" s="6"/>
      <c r="F81" s="105"/>
      <c r="G81" s="78"/>
      <c r="H81" s="356"/>
      <c r="I81" s="105"/>
      <c r="J81" s="105"/>
    </row>
    <row r="82" spans="1:10" ht="16.5">
      <c r="A82" s="22"/>
      <c r="B82" s="391"/>
      <c r="C82" s="120" t="s">
        <v>710</v>
      </c>
      <c r="D82" s="282" t="s">
        <v>1040</v>
      </c>
      <c r="E82" s="262" t="s">
        <v>884</v>
      </c>
      <c r="F82" s="123" t="s">
        <v>834</v>
      </c>
      <c r="G82" s="293">
        <v>2</v>
      </c>
      <c r="H82" s="293">
        <v>2.5</v>
      </c>
      <c r="I82" s="150">
        <v>7000</v>
      </c>
      <c r="J82" s="150">
        <v>10000</v>
      </c>
    </row>
    <row r="83" spans="1:10" ht="16.5">
      <c r="A83" s="22"/>
      <c r="B83" s="391"/>
      <c r="C83" s="120" t="s">
        <v>711</v>
      </c>
      <c r="D83" s="282" t="s">
        <v>1041</v>
      </c>
      <c r="E83" s="262" t="s">
        <v>884</v>
      </c>
      <c r="F83" s="123" t="s">
        <v>834</v>
      </c>
      <c r="G83" s="293">
        <v>2.5</v>
      </c>
      <c r="H83" s="293">
        <v>2.8</v>
      </c>
      <c r="I83" s="150">
        <v>7000</v>
      </c>
      <c r="J83" s="150">
        <v>10000</v>
      </c>
    </row>
    <row r="84" spans="1:10" ht="16.5">
      <c r="A84" s="22"/>
      <c r="B84" s="391"/>
      <c r="C84" s="120" t="s">
        <v>712</v>
      </c>
      <c r="D84" s="282" t="s">
        <v>1042</v>
      </c>
      <c r="E84" s="262" t="s">
        <v>884</v>
      </c>
      <c r="F84" s="123" t="s">
        <v>834</v>
      </c>
      <c r="G84" s="293">
        <v>3.3</v>
      </c>
      <c r="H84" s="293">
        <v>3.5</v>
      </c>
      <c r="I84" s="150">
        <v>7000</v>
      </c>
      <c r="J84" s="150">
        <v>10000</v>
      </c>
    </row>
    <row r="85" spans="1:10" ht="16.5">
      <c r="A85" s="22"/>
      <c r="B85" s="391"/>
      <c r="C85" s="120" t="s">
        <v>713</v>
      </c>
      <c r="D85" s="282" t="s">
        <v>1043</v>
      </c>
      <c r="E85" s="262" t="s">
        <v>884</v>
      </c>
      <c r="F85" s="123" t="s">
        <v>834</v>
      </c>
      <c r="G85" s="293">
        <v>5</v>
      </c>
      <c r="H85" s="293">
        <v>6</v>
      </c>
      <c r="I85" s="150">
        <v>11000</v>
      </c>
      <c r="J85" s="150">
        <v>14000</v>
      </c>
    </row>
    <row r="86" spans="1:10" ht="16.5">
      <c r="A86" s="22"/>
      <c r="B86" s="391"/>
      <c r="C86" s="120" t="s">
        <v>714</v>
      </c>
      <c r="D86" s="282" t="s">
        <v>1044</v>
      </c>
      <c r="E86" s="262" t="s">
        <v>884</v>
      </c>
      <c r="F86" s="123" t="s">
        <v>834</v>
      </c>
      <c r="G86" s="293">
        <v>6</v>
      </c>
      <c r="H86" s="293">
        <v>6.4</v>
      </c>
      <c r="I86" s="150">
        <v>12000</v>
      </c>
      <c r="J86" s="150">
        <v>15000</v>
      </c>
    </row>
    <row r="87" spans="1:10" ht="16.5">
      <c r="A87" s="22"/>
      <c r="B87" s="391"/>
      <c r="C87" s="120" t="s">
        <v>715</v>
      </c>
      <c r="D87" s="282" t="s">
        <v>1045</v>
      </c>
      <c r="E87" s="262" t="s">
        <v>884</v>
      </c>
      <c r="F87" s="123" t="s">
        <v>834</v>
      </c>
      <c r="G87" s="293">
        <v>7.1</v>
      </c>
      <c r="H87" s="293">
        <v>8.1999999999999993</v>
      </c>
      <c r="I87" s="150">
        <v>14000</v>
      </c>
      <c r="J87" s="150">
        <v>17000</v>
      </c>
    </row>
    <row r="88" spans="1:10" ht="16.5">
      <c r="A88" s="22"/>
      <c r="B88" s="391"/>
      <c r="C88" s="117"/>
      <c r="D88" s="281"/>
      <c r="E88" s="6"/>
      <c r="F88" s="105"/>
      <c r="G88" s="105"/>
      <c r="H88" s="105"/>
      <c r="I88" s="105"/>
      <c r="J88" s="105"/>
    </row>
    <row r="89" spans="1:10" ht="23.25" customHeight="1">
      <c r="A89" s="22"/>
      <c r="B89" s="155" t="s">
        <v>906</v>
      </c>
      <c r="C89" s="108"/>
      <c r="D89" s="279"/>
      <c r="E89" s="109"/>
      <c r="F89" s="110"/>
      <c r="G89" s="110"/>
      <c r="H89" s="110"/>
      <c r="I89" s="413" t="s">
        <v>881</v>
      </c>
      <c r="J89" s="413"/>
    </row>
    <row r="90" spans="1:10" ht="20.100000000000001" customHeight="1">
      <c r="A90" s="22"/>
      <c r="B90" s="391"/>
      <c r="C90" s="313" t="s">
        <v>981</v>
      </c>
      <c r="D90" s="281"/>
      <c r="E90" s="6"/>
      <c r="F90" s="105"/>
      <c r="G90" s="105"/>
      <c r="H90" s="105"/>
      <c r="I90" s="105"/>
      <c r="J90" s="105"/>
    </row>
    <row r="91" spans="1:10" ht="18" customHeight="1">
      <c r="A91" s="22"/>
      <c r="B91" s="362"/>
      <c r="C91" s="120" t="s">
        <v>34</v>
      </c>
      <c r="D91" s="280" t="s">
        <v>35</v>
      </c>
      <c r="E91" s="262" t="s">
        <v>884</v>
      </c>
      <c r="F91" s="123" t="s">
        <v>828</v>
      </c>
      <c r="G91" s="293">
        <v>2</v>
      </c>
      <c r="H91" s="293">
        <v>2.5</v>
      </c>
      <c r="I91" s="150">
        <v>6000</v>
      </c>
      <c r="J91" s="150">
        <v>9000</v>
      </c>
    </row>
    <row r="92" spans="1:10" ht="18" customHeight="1">
      <c r="A92" s="22"/>
      <c r="B92" s="362"/>
      <c r="C92" s="120" t="s">
        <v>36</v>
      </c>
      <c r="D92" s="280" t="s">
        <v>37</v>
      </c>
      <c r="E92" s="262" t="s">
        <v>884</v>
      </c>
      <c r="F92" s="123" t="s">
        <v>828</v>
      </c>
      <c r="G92" s="293">
        <v>2.5</v>
      </c>
      <c r="H92" s="293">
        <v>2.8</v>
      </c>
      <c r="I92" s="150">
        <v>7000</v>
      </c>
      <c r="J92" s="150">
        <v>10000</v>
      </c>
    </row>
    <row r="93" spans="1:10" ht="18" customHeight="1">
      <c r="A93" s="22"/>
      <c r="B93" s="362"/>
      <c r="C93" s="120" t="s">
        <v>38</v>
      </c>
      <c r="D93" s="280" t="s">
        <v>39</v>
      </c>
      <c r="E93" s="262" t="s">
        <v>884</v>
      </c>
      <c r="F93" s="123" t="s">
        <v>828</v>
      </c>
      <c r="G93" s="293">
        <v>3.3</v>
      </c>
      <c r="H93" s="293">
        <v>3.5</v>
      </c>
      <c r="I93" s="150">
        <v>7000</v>
      </c>
      <c r="J93" s="150">
        <v>10000</v>
      </c>
    </row>
    <row r="94" spans="1:10" ht="18" customHeight="1">
      <c r="A94" s="22"/>
      <c r="B94" s="362"/>
      <c r="C94" s="120" t="s">
        <v>40</v>
      </c>
      <c r="D94" s="280" t="s">
        <v>41</v>
      </c>
      <c r="E94" s="262" t="s">
        <v>884</v>
      </c>
      <c r="F94" s="123" t="s">
        <v>828</v>
      </c>
      <c r="G94" s="293">
        <v>5.5</v>
      </c>
      <c r="H94" s="293">
        <v>5.6</v>
      </c>
      <c r="I94" s="150">
        <v>11000</v>
      </c>
      <c r="J94" s="150">
        <v>14000</v>
      </c>
    </row>
    <row r="95" spans="1:10" ht="18" customHeight="1">
      <c r="A95" s="22"/>
      <c r="B95" s="362"/>
      <c r="C95" s="120" t="s">
        <v>42</v>
      </c>
      <c r="D95" s="280" t="s">
        <v>43</v>
      </c>
      <c r="E95" s="262" t="s">
        <v>884</v>
      </c>
      <c r="F95" s="123" t="s">
        <v>828</v>
      </c>
      <c r="G95" s="293">
        <v>6.2</v>
      </c>
      <c r="H95" s="293">
        <v>6.4</v>
      </c>
      <c r="I95" s="150">
        <v>12000</v>
      </c>
      <c r="J95" s="150">
        <v>15000</v>
      </c>
    </row>
    <row r="96" spans="1:10" ht="16.5">
      <c r="A96" s="22"/>
      <c r="B96" s="362"/>
      <c r="C96" s="313" t="s">
        <v>980</v>
      </c>
      <c r="D96" s="281"/>
      <c r="E96" s="6"/>
      <c r="F96" s="105"/>
      <c r="G96" s="105"/>
      <c r="H96" s="105"/>
      <c r="I96" s="105"/>
      <c r="J96" s="105"/>
    </row>
    <row r="97" spans="1:10" ht="18" customHeight="1">
      <c r="A97" s="22"/>
      <c r="B97" s="362"/>
      <c r="C97" s="121" t="s">
        <v>34</v>
      </c>
      <c r="D97" s="282" t="s">
        <v>44</v>
      </c>
      <c r="E97" s="262" t="s">
        <v>884</v>
      </c>
      <c r="F97" s="123" t="s">
        <v>828</v>
      </c>
      <c r="G97" s="293">
        <v>2</v>
      </c>
      <c r="H97" s="293">
        <v>2.5</v>
      </c>
      <c r="I97" s="150">
        <v>6000</v>
      </c>
      <c r="J97" s="150">
        <v>9000</v>
      </c>
    </row>
    <row r="98" spans="1:10" ht="18" customHeight="1">
      <c r="A98" s="22"/>
      <c r="B98" s="362"/>
      <c r="C98" s="121" t="s">
        <v>36</v>
      </c>
      <c r="D98" s="282" t="s">
        <v>504</v>
      </c>
      <c r="E98" s="262" t="s">
        <v>884</v>
      </c>
      <c r="F98" s="123" t="s">
        <v>828</v>
      </c>
      <c r="G98" s="293">
        <v>2.5</v>
      </c>
      <c r="H98" s="293">
        <v>2.8</v>
      </c>
      <c r="I98" s="150">
        <v>7000</v>
      </c>
      <c r="J98" s="150">
        <v>10000</v>
      </c>
    </row>
    <row r="99" spans="1:10" ht="18" customHeight="1">
      <c r="A99" s="22"/>
      <c r="B99" s="362"/>
      <c r="C99" s="121" t="s">
        <v>38</v>
      </c>
      <c r="D99" s="282" t="s">
        <v>505</v>
      </c>
      <c r="E99" s="262" t="s">
        <v>884</v>
      </c>
      <c r="F99" s="123" t="s">
        <v>828</v>
      </c>
      <c r="G99" s="293">
        <v>3.3</v>
      </c>
      <c r="H99" s="293">
        <v>3.5</v>
      </c>
      <c r="I99" s="150">
        <v>7000</v>
      </c>
      <c r="J99" s="150">
        <v>10000</v>
      </c>
    </row>
    <row r="100" spans="1:10" ht="18" customHeight="1">
      <c r="A100" s="22"/>
      <c r="B100" s="362"/>
      <c r="C100" s="121" t="s">
        <v>40</v>
      </c>
      <c r="D100" s="282" t="s">
        <v>506</v>
      </c>
      <c r="E100" s="262" t="s">
        <v>884</v>
      </c>
      <c r="F100" s="123" t="s">
        <v>828</v>
      </c>
      <c r="G100" s="293">
        <v>5.5</v>
      </c>
      <c r="H100" s="293">
        <v>5.6</v>
      </c>
      <c r="I100" s="150">
        <v>11000</v>
      </c>
      <c r="J100" s="150">
        <v>14000</v>
      </c>
    </row>
    <row r="101" spans="1:10" ht="18" customHeight="1">
      <c r="A101" s="22"/>
      <c r="B101" s="362"/>
      <c r="C101" s="121" t="s">
        <v>42</v>
      </c>
      <c r="D101" s="282" t="s">
        <v>507</v>
      </c>
      <c r="E101" s="262" t="s">
        <v>884</v>
      </c>
      <c r="F101" s="123" t="s">
        <v>828</v>
      </c>
      <c r="G101" s="293">
        <v>6.2</v>
      </c>
      <c r="H101" s="293">
        <v>6.4</v>
      </c>
      <c r="I101" s="150">
        <v>12000</v>
      </c>
      <c r="J101" s="150">
        <v>15000</v>
      </c>
    </row>
    <row r="102" spans="1:10" ht="16.5">
      <c r="A102" s="22"/>
      <c r="B102" s="362"/>
      <c r="C102" s="313" t="s">
        <v>1007</v>
      </c>
      <c r="D102" s="281"/>
      <c r="E102" s="6"/>
      <c r="F102" s="105"/>
      <c r="G102" s="105"/>
      <c r="H102" s="105"/>
      <c r="I102" s="105"/>
      <c r="J102" s="105"/>
    </row>
    <row r="103" spans="1:10" ht="18" customHeight="1">
      <c r="A103" s="22"/>
      <c r="B103" s="362"/>
      <c r="C103" s="121" t="s">
        <v>34</v>
      </c>
      <c r="D103" s="282" t="s">
        <v>996</v>
      </c>
      <c r="E103" s="262" t="s">
        <v>884</v>
      </c>
      <c r="F103" s="123" t="s">
        <v>828</v>
      </c>
      <c r="G103" s="293">
        <v>2</v>
      </c>
      <c r="H103" s="293">
        <v>2.5</v>
      </c>
      <c r="I103" s="150">
        <v>6000</v>
      </c>
      <c r="J103" s="150">
        <v>9000</v>
      </c>
    </row>
    <row r="104" spans="1:10" ht="18" customHeight="1">
      <c r="A104" s="22"/>
      <c r="B104" s="362"/>
      <c r="C104" s="121" t="s">
        <v>36</v>
      </c>
      <c r="D104" s="282" t="s">
        <v>997</v>
      </c>
      <c r="E104" s="262" t="s">
        <v>884</v>
      </c>
      <c r="F104" s="123" t="s">
        <v>828</v>
      </c>
      <c r="G104" s="293">
        <v>2.5</v>
      </c>
      <c r="H104" s="293">
        <v>2.8</v>
      </c>
      <c r="I104" s="150">
        <v>7000</v>
      </c>
      <c r="J104" s="150">
        <v>10000</v>
      </c>
    </row>
    <row r="105" spans="1:10" ht="18" customHeight="1">
      <c r="A105" s="22"/>
      <c r="B105" s="362"/>
      <c r="C105" s="121" t="s">
        <v>38</v>
      </c>
      <c r="D105" s="282" t="s">
        <v>998</v>
      </c>
      <c r="E105" s="262" t="s">
        <v>884</v>
      </c>
      <c r="F105" s="123" t="s">
        <v>828</v>
      </c>
      <c r="G105" s="293">
        <v>3.3</v>
      </c>
      <c r="H105" s="293">
        <v>3.5</v>
      </c>
      <c r="I105" s="150">
        <v>7000</v>
      </c>
      <c r="J105" s="150">
        <v>10000</v>
      </c>
    </row>
    <row r="106" spans="1:10" ht="18" customHeight="1">
      <c r="A106" s="22"/>
      <c r="B106" s="362"/>
      <c r="C106" s="121" t="s">
        <v>40</v>
      </c>
      <c r="D106" s="282" t="s">
        <v>999</v>
      </c>
      <c r="E106" s="262" t="s">
        <v>884</v>
      </c>
      <c r="F106" s="123" t="s">
        <v>828</v>
      </c>
      <c r="G106" s="293">
        <v>5.5</v>
      </c>
      <c r="H106" s="293">
        <v>5.6</v>
      </c>
      <c r="I106" s="150">
        <v>11000</v>
      </c>
      <c r="J106" s="150">
        <v>14000</v>
      </c>
    </row>
    <row r="107" spans="1:10" ht="18" customHeight="1">
      <c r="A107" s="22"/>
      <c r="B107" s="362"/>
      <c r="C107" s="121" t="s">
        <v>42</v>
      </c>
      <c r="D107" s="282" t="s">
        <v>1000</v>
      </c>
      <c r="E107" s="262" t="s">
        <v>884</v>
      </c>
      <c r="F107" s="123" t="s">
        <v>828</v>
      </c>
      <c r="G107" s="293">
        <v>6.2</v>
      </c>
      <c r="H107" s="293">
        <v>6.4</v>
      </c>
      <c r="I107" s="150">
        <v>12000</v>
      </c>
      <c r="J107" s="150">
        <v>15000</v>
      </c>
    </row>
    <row r="108" spans="1:10" ht="16.5" customHeight="1">
      <c r="A108" s="22"/>
      <c r="B108" s="362"/>
      <c r="C108" s="117"/>
      <c r="D108" s="281"/>
      <c r="E108" s="6"/>
      <c r="F108" s="105"/>
      <c r="G108" s="105"/>
      <c r="H108" s="105"/>
      <c r="I108" s="105"/>
      <c r="J108" s="105"/>
    </row>
    <row r="109" spans="1:10" ht="24.95" customHeight="1">
      <c r="A109" s="22"/>
      <c r="B109" s="155" t="s">
        <v>907</v>
      </c>
      <c r="C109" s="108"/>
      <c r="D109" s="279"/>
      <c r="E109" s="109"/>
      <c r="F109" s="110"/>
      <c r="G109" s="110"/>
      <c r="H109" s="110"/>
      <c r="I109" s="413"/>
      <c r="J109" s="413"/>
    </row>
    <row r="110" spans="1:10" ht="18" customHeight="1">
      <c r="A110" s="22"/>
      <c r="B110" s="362"/>
      <c r="C110" s="313" t="s">
        <v>981</v>
      </c>
      <c r="D110" s="281"/>
      <c r="E110" s="6"/>
      <c r="F110" s="105"/>
      <c r="G110" s="105"/>
      <c r="H110" s="105"/>
      <c r="I110" s="105"/>
      <c r="J110" s="105"/>
    </row>
    <row r="111" spans="1:10" ht="18" customHeight="1">
      <c r="A111" s="22"/>
      <c r="B111" s="362"/>
      <c r="C111" s="120" t="s">
        <v>45</v>
      </c>
      <c r="D111" s="280" t="s">
        <v>46</v>
      </c>
      <c r="E111" s="124" t="s">
        <v>835</v>
      </c>
      <c r="F111" s="123" t="s">
        <v>828</v>
      </c>
      <c r="G111" s="293">
        <v>2.14</v>
      </c>
      <c r="H111" s="293">
        <v>2.0499999999999998</v>
      </c>
      <c r="I111" s="150">
        <v>5000</v>
      </c>
      <c r="J111" s="150">
        <v>8000</v>
      </c>
    </row>
    <row r="112" spans="1:10" ht="18" customHeight="1">
      <c r="A112" s="22"/>
      <c r="B112" s="362"/>
      <c r="C112" s="120" t="s">
        <v>47</v>
      </c>
      <c r="D112" s="280" t="s">
        <v>48</v>
      </c>
      <c r="E112" s="124" t="s">
        <v>835</v>
      </c>
      <c r="F112" s="123" t="s">
        <v>828</v>
      </c>
      <c r="G112" s="293">
        <v>3.65</v>
      </c>
      <c r="H112" s="293">
        <v>2.8</v>
      </c>
      <c r="I112" s="150">
        <v>5000</v>
      </c>
      <c r="J112" s="150">
        <v>8000</v>
      </c>
    </row>
    <row r="113" spans="1:10" ht="18" customHeight="1">
      <c r="A113" s="22"/>
      <c r="B113" s="362"/>
      <c r="C113" s="120" t="s">
        <v>49</v>
      </c>
      <c r="D113" s="280" t="s">
        <v>50</v>
      </c>
      <c r="E113" s="124" t="s">
        <v>835</v>
      </c>
      <c r="F113" s="123" t="s">
        <v>828</v>
      </c>
      <c r="G113" s="293">
        <v>3.3</v>
      </c>
      <c r="H113" s="293">
        <v>3.47</v>
      </c>
      <c r="I113" s="150">
        <v>6000</v>
      </c>
      <c r="J113" s="150">
        <v>9000</v>
      </c>
    </row>
    <row r="114" spans="1:10" ht="18" customHeight="1">
      <c r="A114" s="22"/>
      <c r="B114" s="362"/>
      <c r="C114" s="120" t="s">
        <v>51</v>
      </c>
      <c r="D114" s="280" t="s">
        <v>52</v>
      </c>
      <c r="E114" s="124" t="s">
        <v>835</v>
      </c>
      <c r="F114" s="123" t="s">
        <v>828</v>
      </c>
      <c r="G114" s="293">
        <v>5.25</v>
      </c>
      <c r="H114" s="293">
        <v>5.55</v>
      </c>
      <c r="I114" s="150">
        <v>8000</v>
      </c>
      <c r="J114" s="150">
        <v>11000</v>
      </c>
    </row>
    <row r="115" spans="1:10" ht="18" customHeight="1">
      <c r="A115" s="22"/>
      <c r="B115" s="362"/>
      <c r="C115" s="120" t="s">
        <v>53</v>
      </c>
      <c r="D115" s="280" t="s">
        <v>54</v>
      </c>
      <c r="E115" s="124" t="s">
        <v>835</v>
      </c>
      <c r="F115" s="123" t="s">
        <v>828</v>
      </c>
      <c r="G115" s="293">
        <v>6.01</v>
      </c>
      <c r="H115" s="293">
        <v>6.35</v>
      </c>
      <c r="I115" s="150">
        <v>9000</v>
      </c>
      <c r="J115" s="150">
        <v>12000</v>
      </c>
    </row>
    <row r="116" spans="1:10" ht="18" customHeight="1">
      <c r="A116" s="22"/>
      <c r="B116" s="362"/>
      <c r="C116" s="313" t="s">
        <v>980</v>
      </c>
      <c r="D116" s="281"/>
      <c r="E116" s="6"/>
      <c r="F116" s="105"/>
      <c r="G116" s="105"/>
      <c r="H116" s="105"/>
      <c r="I116" s="105"/>
      <c r="J116" s="105"/>
    </row>
    <row r="117" spans="1:10" ht="18" customHeight="1">
      <c r="A117" s="22"/>
      <c r="B117" s="362"/>
      <c r="C117" s="120" t="s">
        <v>45</v>
      </c>
      <c r="D117" s="282" t="s">
        <v>55</v>
      </c>
      <c r="E117" s="124" t="s">
        <v>835</v>
      </c>
      <c r="F117" s="123" t="s">
        <v>828</v>
      </c>
      <c r="G117" s="293">
        <v>2.14</v>
      </c>
      <c r="H117" s="293">
        <v>2.0499999999999998</v>
      </c>
      <c r="I117" s="150">
        <v>5000</v>
      </c>
      <c r="J117" s="150">
        <v>8000</v>
      </c>
    </row>
    <row r="118" spans="1:10" ht="18" customHeight="1">
      <c r="A118" s="22"/>
      <c r="B118" s="362"/>
      <c r="C118" s="120" t="s">
        <v>47</v>
      </c>
      <c r="D118" s="282" t="s">
        <v>56</v>
      </c>
      <c r="E118" s="124" t="s">
        <v>835</v>
      </c>
      <c r="F118" s="123" t="s">
        <v>828</v>
      </c>
      <c r="G118" s="293">
        <v>3.65</v>
      </c>
      <c r="H118" s="293">
        <v>2.8</v>
      </c>
      <c r="I118" s="150">
        <v>5000</v>
      </c>
      <c r="J118" s="150">
        <v>8000</v>
      </c>
    </row>
    <row r="119" spans="1:10" ht="18" customHeight="1">
      <c r="A119" s="22"/>
      <c r="B119" s="362"/>
      <c r="C119" s="120" t="s">
        <v>49</v>
      </c>
      <c r="D119" s="282" t="s">
        <v>57</v>
      </c>
      <c r="E119" s="124" t="s">
        <v>835</v>
      </c>
      <c r="F119" s="123" t="s">
        <v>828</v>
      </c>
      <c r="G119" s="293">
        <v>3.3</v>
      </c>
      <c r="H119" s="293">
        <v>3.47</v>
      </c>
      <c r="I119" s="150">
        <v>6000</v>
      </c>
      <c r="J119" s="150">
        <v>9000</v>
      </c>
    </row>
    <row r="120" spans="1:10" ht="18" customHeight="1">
      <c r="A120" s="22"/>
      <c r="B120" s="362"/>
      <c r="C120" s="120" t="s">
        <v>51</v>
      </c>
      <c r="D120" s="282" t="s">
        <v>58</v>
      </c>
      <c r="E120" s="124" t="s">
        <v>835</v>
      </c>
      <c r="F120" s="123" t="s">
        <v>828</v>
      </c>
      <c r="G120" s="293">
        <v>5.25</v>
      </c>
      <c r="H120" s="293">
        <v>5.55</v>
      </c>
      <c r="I120" s="150">
        <v>8000</v>
      </c>
      <c r="J120" s="150">
        <v>11000</v>
      </c>
    </row>
    <row r="121" spans="1:10" ht="18" customHeight="1">
      <c r="A121" s="22"/>
      <c r="B121" s="362"/>
      <c r="C121" s="120" t="s">
        <v>53</v>
      </c>
      <c r="D121" s="282" t="s">
        <v>59</v>
      </c>
      <c r="E121" s="124" t="s">
        <v>835</v>
      </c>
      <c r="F121" s="123" t="s">
        <v>828</v>
      </c>
      <c r="G121" s="293">
        <v>6.01</v>
      </c>
      <c r="H121" s="293">
        <v>6.35</v>
      </c>
      <c r="I121" s="150">
        <v>9000</v>
      </c>
      <c r="J121" s="150">
        <v>12000</v>
      </c>
    </row>
    <row r="122" spans="1:10" ht="16.5">
      <c r="A122" s="22"/>
      <c r="B122" s="362"/>
      <c r="C122" s="117"/>
      <c r="D122" s="281"/>
      <c r="E122" s="6"/>
      <c r="F122" s="105"/>
      <c r="G122" s="105"/>
      <c r="H122" s="105"/>
      <c r="I122" s="105"/>
      <c r="J122" s="105"/>
    </row>
    <row r="123" spans="1:10" ht="24.95" customHeight="1">
      <c r="A123" s="22"/>
      <c r="B123" s="155" t="s">
        <v>908</v>
      </c>
      <c r="C123" s="108"/>
      <c r="D123" s="279"/>
      <c r="E123" s="109"/>
      <c r="F123" s="110"/>
      <c r="G123" s="110"/>
      <c r="H123" s="110"/>
      <c r="I123" s="413"/>
      <c r="J123" s="413"/>
    </row>
    <row r="124" spans="1:10" ht="18" customHeight="1">
      <c r="A124" s="22"/>
      <c r="B124" s="362"/>
      <c r="C124" s="313" t="s">
        <v>982</v>
      </c>
      <c r="D124" s="281"/>
      <c r="E124" s="6"/>
      <c r="F124" s="105"/>
      <c r="G124" s="105"/>
      <c r="H124" s="105"/>
      <c r="I124" s="105"/>
      <c r="J124" s="105"/>
    </row>
    <row r="125" spans="1:10" ht="18" customHeight="1">
      <c r="A125" s="22"/>
      <c r="B125" s="362"/>
      <c r="C125" s="120" t="s">
        <v>653</v>
      </c>
      <c r="D125" s="280" t="s">
        <v>26</v>
      </c>
      <c r="E125" s="122" t="s">
        <v>826</v>
      </c>
      <c r="F125" s="123" t="s">
        <v>828</v>
      </c>
      <c r="G125" s="293">
        <v>2.4</v>
      </c>
      <c r="H125" s="293">
        <v>3.2</v>
      </c>
      <c r="I125" s="150">
        <v>11000</v>
      </c>
      <c r="J125" s="150">
        <v>16000</v>
      </c>
    </row>
    <row r="126" spans="1:10" ht="18" customHeight="1">
      <c r="A126" s="22"/>
      <c r="B126" s="362"/>
      <c r="C126" s="120" t="s">
        <v>654</v>
      </c>
      <c r="D126" s="280" t="s">
        <v>28</v>
      </c>
      <c r="E126" s="122" t="s">
        <v>826</v>
      </c>
      <c r="F126" s="123" t="s">
        <v>828</v>
      </c>
      <c r="G126" s="293">
        <v>3.4</v>
      </c>
      <c r="H126" s="293">
        <v>4</v>
      </c>
      <c r="I126" s="150">
        <v>13000</v>
      </c>
      <c r="J126" s="150">
        <v>18000</v>
      </c>
    </row>
    <row r="127" spans="1:10" ht="18" customHeight="1">
      <c r="A127" s="22"/>
      <c r="B127" s="362"/>
      <c r="C127" s="120" t="s">
        <v>655</v>
      </c>
      <c r="D127" s="280" t="s">
        <v>31</v>
      </c>
      <c r="E127" s="122" t="s">
        <v>826</v>
      </c>
      <c r="F127" s="123" t="s">
        <v>828</v>
      </c>
      <c r="G127" s="293">
        <v>5</v>
      </c>
      <c r="H127" s="293">
        <v>5.8</v>
      </c>
      <c r="I127" s="150">
        <v>16000</v>
      </c>
      <c r="J127" s="150">
        <v>21000</v>
      </c>
    </row>
    <row r="128" spans="1:10" ht="18" customHeight="1">
      <c r="A128" s="22"/>
      <c r="B128" s="362"/>
      <c r="C128" s="120" t="s">
        <v>656</v>
      </c>
      <c r="D128" s="280" t="s">
        <v>33</v>
      </c>
      <c r="E128" s="122" t="s">
        <v>826</v>
      </c>
      <c r="F128" s="123" t="s">
        <v>828</v>
      </c>
      <c r="G128" s="293">
        <v>6</v>
      </c>
      <c r="H128" s="293">
        <v>7</v>
      </c>
      <c r="I128" s="150">
        <v>16000</v>
      </c>
      <c r="J128" s="150">
        <v>21000</v>
      </c>
    </row>
    <row r="129" spans="1:10" ht="18" customHeight="1">
      <c r="A129" s="22"/>
      <c r="B129" s="362"/>
      <c r="C129" s="313" t="s">
        <v>983</v>
      </c>
      <c r="D129" s="281"/>
      <c r="E129" s="6"/>
      <c r="F129" s="105"/>
      <c r="G129" s="105"/>
      <c r="H129" s="105"/>
      <c r="I129" s="105"/>
      <c r="J129" s="105"/>
    </row>
    <row r="130" spans="1:10" ht="18" customHeight="1">
      <c r="A130" s="22"/>
      <c r="B130" s="362"/>
      <c r="C130" s="120" t="s">
        <v>653</v>
      </c>
      <c r="D130" s="282" t="s">
        <v>138</v>
      </c>
      <c r="E130" s="122" t="s">
        <v>826</v>
      </c>
      <c r="F130" s="123" t="s">
        <v>828</v>
      </c>
      <c r="G130" s="293">
        <v>2.4</v>
      </c>
      <c r="H130" s="293">
        <v>3.2</v>
      </c>
      <c r="I130" s="150">
        <v>11000</v>
      </c>
      <c r="J130" s="150">
        <v>16000</v>
      </c>
    </row>
    <row r="131" spans="1:10" ht="18" customHeight="1">
      <c r="A131" s="22"/>
      <c r="B131" s="362"/>
      <c r="C131" s="120" t="s">
        <v>654</v>
      </c>
      <c r="D131" s="282" t="s">
        <v>139</v>
      </c>
      <c r="E131" s="122" t="s">
        <v>826</v>
      </c>
      <c r="F131" s="123" t="s">
        <v>828</v>
      </c>
      <c r="G131" s="293">
        <v>3.4</v>
      </c>
      <c r="H131" s="293">
        <v>4</v>
      </c>
      <c r="I131" s="150">
        <v>13000</v>
      </c>
      <c r="J131" s="150">
        <v>18000</v>
      </c>
    </row>
    <row r="132" spans="1:10" ht="18" customHeight="1">
      <c r="A132" s="22"/>
      <c r="B132" s="362"/>
      <c r="C132" s="120" t="s">
        <v>655</v>
      </c>
      <c r="D132" s="282" t="s">
        <v>140</v>
      </c>
      <c r="E132" s="122" t="s">
        <v>826</v>
      </c>
      <c r="F132" s="123" t="s">
        <v>828</v>
      </c>
      <c r="G132" s="293">
        <v>5</v>
      </c>
      <c r="H132" s="293">
        <v>5.8</v>
      </c>
      <c r="I132" s="150">
        <v>16000</v>
      </c>
      <c r="J132" s="150">
        <v>21000</v>
      </c>
    </row>
    <row r="133" spans="1:10" ht="18" customHeight="1">
      <c r="A133" s="22"/>
      <c r="B133" s="362"/>
      <c r="C133" s="313"/>
      <c r="D133" s="281"/>
      <c r="E133" s="6"/>
      <c r="F133" s="105"/>
      <c r="G133" s="105"/>
      <c r="H133" s="105"/>
      <c r="I133" s="105"/>
      <c r="J133" s="105"/>
    </row>
    <row r="134" spans="1:10" ht="18" customHeight="1">
      <c r="A134" s="22"/>
      <c r="B134" s="362"/>
      <c r="C134" s="120" t="s">
        <v>653</v>
      </c>
      <c r="D134" s="282" t="s">
        <v>1001</v>
      </c>
      <c r="E134" s="122" t="s">
        <v>826</v>
      </c>
      <c r="F134" s="123" t="s">
        <v>828</v>
      </c>
      <c r="G134" s="293">
        <v>2.4</v>
      </c>
      <c r="H134" s="293">
        <v>3.2</v>
      </c>
      <c r="I134" s="150">
        <v>11000</v>
      </c>
      <c r="J134" s="150">
        <v>16000</v>
      </c>
    </row>
    <row r="135" spans="1:10" ht="18" customHeight="1">
      <c r="A135" s="22"/>
      <c r="B135" s="362"/>
      <c r="C135" s="120" t="s">
        <v>655</v>
      </c>
      <c r="D135" s="282" t="s">
        <v>1002</v>
      </c>
      <c r="E135" s="122" t="s">
        <v>826</v>
      </c>
      <c r="F135" s="123" t="s">
        <v>828</v>
      </c>
      <c r="G135" s="293">
        <v>5</v>
      </c>
      <c r="H135" s="293">
        <v>5.8</v>
      </c>
      <c r="I135" s="150">
        <v>16000</v>
      </c>
      <c r="J135" s="150">
        <v>21000</v>
      </c>
    </row>
    <row r="136" spans="1:10" ht="21.75" customHeight="1">
      <c r="A136" s="22"/>
      <c r="B136" s="362"/>
      <c r="C136" s="313" t="s">
        <v>982</v>
      </c>
      <c r="D136" s="283"/>
      <c r="E136" s="98"/>
      <c r="F136" s="104"/>
      <c r="G136" s="104"/>
      <c r="H136" s="105"/>
      <c r="I136" s="105"/>
      <c r="J136" s="105"/>
    </row>
    <row r="137" spans="1:10" ht="18" customHeight="1">
      <c r="A137" s="22"/>
      <c r="B137" s="362"/>
      <c r="C137" s="120" t="s">
        <v>653</v>
      </c>
      <c r="D137" s="280" t="s">
        <v>674</v>
      </c>
      <c r="E137" s="122" t="s">
        <v>826</v>
      </c>
      <c r="F137" s="123" t="s">
        <v>834</v>
      </c>
      <c r="G137" s="293">
        <v>2.4</v>
      </c>
      <c r="H137" s="293">
        <v>3.2</v>
      </c>
      <c r="I137" s="150">
        <v>11000</v>
      </c>
      <c r="J137" s="150">
        <v>16000</v>
      </c>
    </row>
    <row r="138" spans="1:10" ht="18" customHeight="1">
      <c r="A138" s="22"/>
      <c r="B138" s="362"/>
      <c r="C138" s="120" t="s">
        <v>654</v>
      </c>
      <c r="D138" s="280" t="s">
        <v>675</v>
      </c>
      <c r="E138" s="122" t="s">
        <v>826</v>
      </c>
      <c r="F138" s="123" t="s">
        <v>834</v>
      </c>
      <c r="G138" s="293">
        <v>3.4</v>
      </c>
      <c r="H138" s="293">
        <v>4</v>
      </c>
      <c r="I138" s="150">
        <v>13000</v>
      </c>
      <c r="J138" s="150">
        <v>18000</v>
      </c>
    </row>
    <row r="139" spans="1:10" ht="18" customHeight="1">
      <c r="A139" s="22"/>
      <c r="B139" s="362"/>
      <c r="C139" s="120" t="s">
        <v>655</v>
      </c>
      <c r="D139" s="280" t="s">
        <v>677</v>
      </c>
      <c r="E139" s="122" t="s">
        <v>826</v>
      </c>
      <c r="F139" s="123" t="s">
        <v>834</v>
      </c>
      <c r="G139" s="293">
        <v>5</v>
      </c>
      <c r="H139" s="293">
        <v>5.8</v>
      </c>
      <c r="I139" s="150">
        <v>16000</v>
      </c>
      <c r="J139" s="150">
        <v>21000</v>
      </c>
    </row>
    <row r="140" spans="1:10" ht="18" customHeight="1">
      <c r="A140" s="22"/>
      <c r="B140" s="362"/>
      <c r="C140" s="120" t="s">
        <v>656</v>
      </c>
      <c r="D140" s="280" t="s">
        <v>678</v>
      </c>
      <c r="E140" s="122" t="s">
        <v>826</v>
      </c>
      <c r="F140" s="123" t="s">
        <v>834</v>
      </c>
      <c r="G140" s="293">
        <v>6</v>
      </c>
      <c r="H140" s="293">
        <v>7</v>
      </c>
      <c r="I140" s="150">
        <v>16000</v>
      </c>
      <c r="J140" s="150">
        <v>21000</v>
      </c>
    </row>
    <row r="141" spans="1:10" ht="18" customHeight="1">
      <c r="A141" s="22"/>
      <c r="B141" s="362"/>
      <c r="C141" s="117"/>
      <c r="D141" s="281"/>
      <c r="E141" s="6"/>
      <c r="F141" s="105"/>
      <c r="G141" s="105"/>
      <c r="H141" s="105"/>
      <c r="I141" s="105"/>
      <c r="J141" s="105"/>
    </row>
    <row r="142" spans="1:10" ht="24.95" customHeight="1">
      <c r="A142" s="22"/>
      <c r="B142" s="155" t="s">
        <v>909</v>
      </c>
      <c r="C142" s="108"/>
      <c r="D142" s="279"/>
      <c r="E142" s="109"/>
      <c r="F142" s="110"/>
      <c r="G142" s="110"/>
      <c r="H142" s="110"/>
      <c r="I142" s="413"/>
      <c r="J142" s="413"/>
    </row>
    <row r="143" spans="1:10" ht="18" customHeight="1">
      <c r="A143" s="22"/>
      <c r="B143" s="362"/>
      <c r="C143" s="313" t="s">
        <v>984</v>
      </c>
      <c r="D143" s="281"/>
      <c r="E143" s="6"/>
      <c r="F143" s="105"/>
      <c r="G143" s="105"/>
      <c r="H143" s="105"/>
      <c r="I143" s="105"/>
      <c r="J143" s="105"/>
    </row>
    <row r="144" spans="1:10" ht="18" customHeight="1">
      <c r="A144" s="22"/>
      <c r="B144" s="362"/>
      <c r="C144" s="120" t="s">
        <v>61</v>
      </c>
      <c r="D144" s="280" t="s">
        <v>26</v>
      </c>
      <c r="E144" s="262" t="s">
        <v>884</v>
      </c>
      <c r="F144" s="123" t="s">
        <v>828</v>
      </c>
      <c r="G144" s="293">
        <v>2.5</v>
      </c>
      <c r="H144" s="293">
        <v>3.4</v>
      </c>
      <c r="I144" s="150">
        <v>13000</v>
      </c>
      <c r="J144" s="150">
        <v>17000</v>
      </c>
    </row>
    <row r="145" spans="1:10" ht="18" customHeight="1">
      <c r="A145" s="22"/>
      <c r="B145" s="362"/>
      <c r="C145" s="120" t="s">
        <v>62</v>
      </c>
      <c r="D145" s="280" t="s">
        <v>28</v>
      </c>
      <c r="E145" s="262" t="s">
        <v>884</v>
      </c>
      <c r="F145" s="123" t="s">
        <v>828</v>
      </c>
      <c r="G145" s="293">
        <v>3.5</v>
      </c>
      <c r="H145" s="293">
        <v>4</v>
      </c>
      <c r="I145" s="150">
        <v>15000</v>
      </c>
      <c r="J145" s="150">
        <v>19000</v>
      </c>
    </row>
    <row r="146" spans="1:10" ht="18" customHeight="1">
      <c r="A146" s="22"/>
      <c r="B146" s="362"/>
      <c r="C146" s="117"/>
      <c r="D146" s="281"/>
      <c r="E146" s="6"/>
      <c r="F146" s="105"/>
      <c r="G146" s="105"/>
      <c r="H146" s="105"/>
      <c r="I146" s="105"/>
      <c r="J146" s="105"/>
    </row>
    <row r="147" spans="1:10" ht="18" customHeight="1">
      <c r="A147" s="22"/>
      <c r="B147" s="362"/>
      <c r="C147" s="313" t="s">
        <v>985</v>
      </c>
      <c r="D147" s="281"/>
      <c r="E147" s="6"/>
      <c r="F147" s="105"/>
      <c r="G147" s="105"/>
      <c r="H147" s="105"/>
      <c r="I147" s="105"/>
      <c r="J147" s="105"/>
    </row>
    <row r="148" spans="1:10" ht="18" customHeight="1">
      <c r="A148" s="22"/>
      <c r="B148" s="362"/>
      <c r="C148" s="120" t="s">
        <v>61</v>
      </c>
      <c r="D148" s="282" t="s">
        <v>138</v>
      </c>
      <c r="E148" s="262" t="s">
        <v>884</v>
      </c>
      <c r="F148" s="123" t="s">
        <v>828</v>
      </c>
      <c r="G148" s="293">
        <v>2.5</v>
      </c>
      <c r="H148" s="293">
        <v>3.4</v>
      </c>
      <c r="I148" s="150">
        <v>13000</v>
      </c>
      <c r="J148" s="150">
        <v>17000</v>
      </c>
    </row>
    <row r="149" spans="1:10" ht="18" customHeight="1">
      <c r="A149" s="22"/>
      <c r="B149" s="362"/>
      <c r="C149" s="120" t="s">
        <v>62</v>
      </c>
      <c r="D149" s="282" t="s">
        <v>139</v>
      </c>
      <c r="E149" s="262" t="s">
        <v>884</v>
      </c>
      <c r="F149" s="123" t="s">
        <v>828</v>
      </c>
      <c r="G149" s="293">
        <v>3.5</v>
      </c>
      <c r="H149" s="293">
        <v>4</v>
      </c>
      <c r="I149" s="150">
        <v>15000</v>
      </c>
      <c r="J149" s="150">
        <v>19000</v>
      </c>
    </row>
    <row r="150" spans="1:10" ht="18" customHeight="1">
      <c r="A150" s="22"/>
      <c r="B150" s="362"/>
      <c r="C150" s="117"/>
      <c r="D150" s="281"/>
      <c r="E150" s="6"/>
      <c r="F150" s="105"/>
      <c r="G150" s="105"/>
      <c r="H150" s="105"/>
      <c r="I150" s="105"/>
      <c r="J150" s="105"/>
    </row>
    <row r="151" spans="1:10" ht="18" customHeight="1">
      <c r="A151" s="22"/>
      <c r="B151" s="362"/>
      <c r="C151" s="313" t="s">
        <v>1008</v>
      </c>
      <c r="D151" s="281"/>
      <c r="E151" s="6"/>
      <c r="F151" s="105"/>
      <c r="G151" s="105"/>
      <c r="H151" s="105"/>
      <c r="I151" s="105"/>
      <c r="J151" s="105"/>
    </row>
    <row r="152" spans="1:10" ht="18" customHeight="1">
      <c r="A152" s="22"/>
      <c r="B152" s="362"/>
      <c r="C152" s="120" t="s">
        <v>61</v>
      </c>
      <c r="D152" s="282" t="s">
        <v>1001</v>
      </c>
      <c r="E152" s="262" t="s">
        <v>884</v>
      </c>
      <c r="F152" s="123" t="s">
        <v>828</v>
      </c>
      <c r="G152" s="293">
        <v>2.5</v>
      </c>
      <c r="H152" s="293">
        <v>3.4</v>
      </c>
      <c r="I152" s="150">
        <v>13000</v>
      </c>
      <c r="J152" s="150">
        <v>17000</v>
      </c>
    </row>
    <row r="153" spans="1:10" ht="18" customHeight="1">
      <c r="A153" s="22"/>
      <c r="B153" s="362"/>
      <c r="C153" s="117"/>
      <c r="D153" s="281"/>
      <c r="E153" s="6"/>
      <c r="F153" s="105"/>
      <c r="G153" s="105"/>
      <c r="H153" s="105"/>
      <c r="I153" s="105"/>
      <c r="J153" s="105"/>
    </row>
    <row r="154" spans="1:10" ht="24.95" customHeight="1">
      <c r="A154" s="22"/>
      <c r="B154" s="155" t="s">
        <v>1080</v>
      </c>
      <c r="C154" s="108"/>
      <c r="D154" s="279"/>
      <c r="E154" s="109"/>
      <c r="F154" s="110"/>
      <c r="G154" s="110"/>
      <c r="H154" s="110"/>
      <c r="I154" s="413" t="s">
        <v>881</v>
      </c>
      <c r="J154" s="413"/>
    </row>
    <row r="155" spans="1:10" ht="42.75" customHeight="1">
      <c r="A155" s="22"/>
      <c r="B155" s="362"/>
      <c r="C155" s="313" t="s">
        <v>986</v>
      </c>
      <c r="D155" s="281"/>
      <c r="E155" s="6"/>
      <c r="F155" s="105"/>
      <c r="G155" s="105"/>
      <c r="H155" s="105"/>
      <c r="I155" s="105"/>
      <c r="J155" s="105"/>
    </row>
    <row r="156" spans="1:10" ht="28.5" customHeight="1">
      <c r="A156" s="22"/>
      <c r="B156" s="362"/>
      <c r="C156" s="120" t="s">
        <v>1072</v>
      </c>
      <c r="D156" s="120" t="s">
        <v>1066</v>
      </c>
      <c r="E156" s="262" t="s">
        <v>884</v>
      </c>
      <c r="F156" s="123" t="s">
        <v>834</v>
      </c>
      <c r="G156" s="293">
        <v>2.5</v>
      </c>
      <c r="H156" s="293">
        <v>3.4</v>
      </c>
      <c r="I156" s="150">
        <v>13000</v>
      </c>
      <c r="J156" s="150">
        <v>16000</v>
      </c>
    </row>
    <row r="157" spans="1:10" ht="33" customHeight="1">
      <c r="A157" s="22"/>
      <c r="B157" s="362"/>
      <c r="C157" s="120" t="s">
        <v>1073</v>
      </c>
      <c r="D157" s="120" t="s">
        <v>1067</v>
      </c>
      <c r="E157" s="262" t="s">
        <v>884</v>
      </c>
      <c r="F157" s="123" t="s">
        <v>834</v>
      </c>
      <c r="G157" s="293">
        <v>3.5</v>
      </c>
      <c r="H157" s="293">
        <v>4.5</v>
      </c>
      <c r="I157" s="150">
        <v>15000</v>
      </c>
      <c r="J157" s="150">
        <v>18000</v>
      </c>
    </row>
    <row r="158" spans="1:10" ht="24" customHeight="1">
      <c r="A158" s="22"/>
      <c r="B158" s="362"/>
      <c r="C158" s="120" t="s">
        <v>1074</v>
      </c>
      <c r="D158" s="120" t="s">
        <v>1069</v>
      </c>
      <c r="E158" s="262" t="s">
        <v>884</v>
      </c>
      <c r="F158" s="123" t="s">
        <v>834</v>
      </c>
      <c r="G158" s="293">
        <v>5</v>
      </c>
      <c r="H158" s="293">
        <v>5.8</v>
      </c>
      <c r="I158" s="150">
        <v>21000</v>
      </c>
      <c r="J158" s="150">
        <v>24000</v>
      </c>
    </row>
    <row r="159" spans="1:10" ht="42.75" customHeight="1">
      <c r="A159" s="22"/>
      <c r="B159" s="362"/>
      <c r="C159" s="117"/>
      <c r="D159" s="281"/>
      <c r="E159" s="6"/>
      <c r="F159" s="105"/>
      <c r="G159" s="105"/>
      <c r="H159" s="105"/>
      <c r="I159" s="105"/>
      <c r="J159" s="105"/>
    </row>
    <row r="160" spans="1:10" ht="25.5" customHeight="1">
      <c r="A160" s="22"/>
      <c r="B160" s="155" t="s">
        <v>1025</v>
      </c>
      <c r="C160" s="108"/>
      <c r="D160" s="279"/>
      <c r="E160" s="109"/>
      <c r="F160" s="110"/>
      <c r="G160" s="110"/>
      <c r="H160" s="110"/>
      <c r="I160" s="413"/>
      <c r="J160" s="413"/>
    </row>
    <row r="161" spans="1:10" ht="18" customHeight="1">
      <c r="A161" s="22"/>
      <c r="B161" s="362"/>
      <c r="C161" s="117"/>
      <c r="D161" s="281"/>
      <c r="E161" s="6"/>
      <c r="F161" s="105"/>
      <c r="G161" s="105"/>
      <c r="H161" s="105"/>
      <c r="I161" s="105"/>
      <c r="J161" s="105"/>
    </row>
    <row r="162" spans="1:10" ht="18" customHeight="1">
      <c r="A162" s="22"/>
      <c r="B162" s="362"/>
      <c r="C162" s="117"/>
      <c r="D162" s="281"/>
      <c r="E162" s="6"/>
      <c r="F162" s="105"/>
      <c r="G162" s="105"/>
      <c r="H162" s="105"/>
      <c r="I162" s="105"/>
      <c r="J162" s="105"/>
    </row>
    <row r="163" spans="1:10" ht="9" customHeight="1">
      <c r="A163" s="22"/>
      <c r="B163" s="362"/>
      <c r="C163" s="117"/>
      <c r="D163" s="281"/>
      <c r="E163" s="6"/>
      <c r="F163" s="105"/>
      <c r="G163" s="105"/>
      <c r="H163" s="105"/>
      <c r="I163" s="105"/>
      <c r="J163" s="105"/>
    </row>
    <row r="164" spans="1:10" ht="18" customHeight="1">
      <c r="A164" s="22"/>
      <c r="B164" s="365"/>
      <c r="C164" s="144" t="s">
        <v>699</v>
      </c>
      <c r="D164" s="295" t="s">
        <v>925</v>
      </c>
      <c r="E164" s="295"/>
      <c r="F164" s="295"/>
      <c r="G164" s="295"/>
      <c r="H164" s="295"/>
      <c r="I164" s="105"/>
      <c r="J164" s="105"/>
    </row>
    <row r="165" spans="1:10" ht="18" customHeight="1">
      <c r="A165" s="22"/>
      <c r="B165" s="362"/>
      <c r="C165" s="144" t="s">
        <v>698</v>
      </c>
      <c r="D165" s="295" t="s">
        <v>840</v>
      </c>
      <c r="E165" s="295"/>
      <c r="F165" s="295"/>
      <c r="G165" s="295"/>
      <c r="H165" s="295"/>
      <c r="I165" s="105"/>
      <c r="J165" s="105"/>
    </row>
    <row r="166" spans="1:10" ht="18" customHeight="1">
      <c r="A166" s="22"/>
      <c r="B166" s="362"/>
      <c r="C166" s="144" t="s">
        <v>697</v>
      </c>
      <c r="D166" s="295" t="s">
        <v>842</v>
      </c>
      <c r="E166" s="295"/>
      <c r="F166" s="295"/>
      <c r="G166" s="295"/>
      <c r="H166" s="295"/>
      <c r="I166" s="105"/>
      <c r="J166" s="105"/>
    </row>
    <row r="167" spans="1:10" ht="18" customHeight="1">
      <c r="A167" s="22"/>
      <c r="B167" s="365"/>
      <c r="C167" s="117"/>
      <c r="D167" s="281"/>
      <c r="E167" s="6"/>
      <c r="F167" s="105"/>
      <c r="G167" s="105"/>
      <c r="H167" s="105"/>
      <c r="I167" s="105"/>
      <c r="J167" s="105"/>
    </row>
    <row r="168" spans="1:10" ht="18" customHeight="1">
      <c r="A168" s="22"/>
      <c r="B168" s="365"/>
      <c r="C168" s="144" t="s">
        <v>1054</v>
      </c>
      <c r="D168" s="295" t="s">
        <v>842</v>
      </c>
      <c r="E168" s="295"/>
      <c r="F168" s="295"/>
      <c r="G168" s="295"/>
      <c r="H168" s="295"/>
      <c r="I168" s="105"/>
      <c r="J168" s="105"/>
    </row>
    <row r="169" spans="1:10" ht="18" customHeight="1">
      <c r="A169" s="22"/>
      <c r="B169" s="365"/>
      <c r="C169" s="144" t="s">
        <v>1055</v>
      </c>
      <c r="D169" s="295" t="s">
        <v>925</v>
      </c>
      <c r="E169" s="295"/>
      <c r="F169" s="295"/>
      <c r="G169" s="295"/>
      <c r="H169" s="295"/>
      <c r="I169" s="105"/>
      <c r="J169" s="105"/>
    </row>
    <row r="170" spans="1:10" ht="18" customHeight="1">
      <c r="A170" s="22"/>
      <c r="B170" s="365"/>
      <c r="C170" s="144" t="s">
        <v>1056</v>
      </c>
      <c r="D170" s="295" t="s">
        <v>840</v>
      </c>
      <c r="E170" s="295"/>
      <c r="F170" s="295"/>
      <c r="G170" s="295"/>
      <c r="H170" s="295"/>
      <c r="I170" s="105"/>
      <c r="J170" s="105"/>
    </row>
    <row r="171" spans="1:10" ht="40.5" customHeight="1">
      <c r="A171" s="22"/>
      <c r="B171" s="362"/>
      <c r="C171" s="117"/>
      <c r="D171" s="281"/>
      <c r="E171" s="6"/>
      <c r="F171" s="105"/>
      <c r="G171" s="105"/>
      <c r="H171" s="105"/>
      <c r="I171" s="105"/>
      <c r="J171" s="105"/>
    </row>
    <row r="172" spans="1:10" ht="20.25">
      <c r="A172" s="22"/>
      <c r="B172" s="252" t="s">
        <v>1032</v>
      </c>
      <c r="C172" s="253"/>
      <c r="D172" s="253"/>
      <c r="E172" s="253"/>
      <c r="F172" s="311"/>
      <c r="G172" s="253"/>
      <c r="H172" s="253"/>
      <c r="I172" s="253"/>
      <c r="J172" s="253"/>
    </row>
    <row r="173" spans="1:10" ht="20.25">
      <c r="A173" s="22"/>
      <c r="B173" s="362"/>
      <c r="C173" s="144"/>
      <c r="D173" s="348" t="s">
        <v>495</v>
      </c>
      <c r="E173" s="280"/>
      <c r="F173" s="122"/>
      <c r="G173" s="123"/>
      <c r="H173" s="293"/>
      <c r="I173" s="424" t="s">
        <v>858</v>
      </c>
      <c r="J173" s="425"/>
    </row>
    <row r="174" spans="1:10">
      <c r="A174" s="22"/>
      <c r="B174" s="421"/>
      <c r="C174" s="422"/>
      <c r="D174" s="422"/>
      <c r="E174" s="422"/>
      <c r="F174" s="422"/>
      <c r="G174" s="422"/>
      <c r="H174" s="422"/>
      <c r="I174" s="422"/>
      <c r="J174" s="422"/>
    </row>
    <row r="175" spans="1:10">
      <c r="A175" s="22"/>
      <c r="B175" s="421"/>
      <c r="C175" s="422"/>
      <c r="D175" s="422"/>
      <c r="E175" s="422"/>
      <c r="F175" s="422"/>
      <c r="G175" s="422"/>
      <c r="H175" s="422"/>
      <c r="I175" s="422"/>
      <c r="J175" s="422"/>
    </row>
    <row r="176" spans="1:10">
      <c r="A176" s="22"/>
      <c r="B176" s="421"/>
      <c r="C176" s="422"/>
      <c r="D176" s="422"/>
      <c r="E176" s="422"/>
      <c r="F176" s="422"/>
      <c r="G176" s="422"/>
      <c r="H176" s="422"/>
      <c r="I176" s="422"/>
      <c r="J176" s="422"/>
    </row>
    <row r="177" spans="1:10">
      <c r="A177" s="22"/>
      <c r="B177" s="421"/>
      <c r="C177" s="422"/>
      <c r="D177" s="422"/>
      <c r="E177" s="422"/>
      <c r="F177" s="422"/>
      <c r="G177" s="422"/>
      <c r="H177" s="422"/>
      <c r="I177" s="422"/>
      <c r="J177" s="422"/>
    </row>
    <row r="178" spans="1:10">
      <c r="A178" s="22"/>
      <c r="B178" s="421"/>
      <c r="C178" s="422"/>
      <c r="D178" s="422"/>
      <c r="E178" s="422"/>
      <c r="F178" s="422"/>
      <c r="G178" s="422"/>
      <c r="H178" s="422"/>
      <c r="I178" s="422"/>
      <c r="J178" s="422"/>
    </row>
    <row r="179" spans="1:10">
      <c r="A179" s="22"/>
      <c r="B179" s="421"/>
      <c r="C179" s="422"/>
      <c r="D179" s="422"/>
      <c r="E179" s="422"/>
      <c r="F179" s="422"/>
      <c r="G179" s="422"/>
      <c r="H179" s="422"/>
      <c r="I179" s="422"/>
      <c r="J179" s="422"/>
    </row>
    <row r="180" spans="1:10">
      <c r="A180" s="22"/>
      <c r="B180" s="421"/>
      <c r="C180" s="422"/>
      <c r="D180" s="422"/>
      <c r="E180" s="422"/>
      <c r="F180" s="422"/>
      <c r="G180" s="422"/>
      <c r="H180" s="422"/>
      <c r="I180" s="422"/>
      <c r="J180" s="422"/>
    </row>
    <row r="181" spans="1:10">
      <c r="A181" s="22"/>
      <c r="B181" s="421"/>
      <c r="C181" s="422"/>
      <c r="D181" s="422"/>
      <c r="E181" s="422"/>
      <c r="F181" s="422"/>
      <c r="G181" s="422"/>
      <c r="H181" s="422"/>
      <c r="I181" s="422"/>
      <c r="J181" s="422"/>
    </row>
    <row r="182" spans="1:10">
      <c r="A182" s="22"/>
      <c r="B182" s="421"/>
      <c r="C182" s="422"/>
      <c r="D182" s="422"/>
      <c r="E182" s="422"/>
      <c r="F182" s="422"/>
      <c r="G182" s="422"/>
      <c r="H182" s="422"/>
      <c r="I182" s="422"/>
      <c r="J182" s="422"/>
    </row>
    <row r="183" spans="1:10">
      <c r="A183" s="22"/>
      <c r="B183" s="421"/>
      <c r="C183" s="422"/>
      <c r="D183" s="422"/>
      <c r="E183" s="422"/>
      <c r="F183" s="422"/>
      <c r="G183" s="422"/>
      <c r="H183" s="422"/>
      <c r="I183" s="422"/>
      <c r="J183" s="422"/>
    </row>
    <row r="184" spans="1:10">
      <c r="A184" s="22"/>
      <c r="B184" s="421"/>
      <c r="C184" s="422"/>
      <c r="D184" s="422"/>
      <c r="E184" s="422"/>
      <c r="F184" s="422"/>
      <c r="G184" s="422"/>
      <c r="H184" s="422"/>
      <c r="I184" s="422"/>
      <c r="J184" s="422"/>
    </row>
    <row r="185" spans="1:10">
      <c r="A185" s="22"/>
      <c r="B185" s="421"/>
      <c r="C185" s="422"/>
      <c r="D185" s="422"/>
      <c r="E185" s="422"/>
      <c r="F185" s="422"/>
      <c r="G185" s="422"/>
      <c r="H185" s="422"/>
      <c r="I185" s="422"/>
      <c r="J185" s="422"/>
    </row>
    <row r="186" spans="1:10">
      <c r="A186" s="22"/>
      <c r="B186" s="421"/>
      <c r="C186" s="422"/>
      <c r="D186" s="422"/>
      <c r="E186" s="422"/>
      <c r="F186" s="422"/>
      <c r="G186" s="422"/>
      <c r="H186" s="422"/>
      <c r="I186" s="422"/>
      <c r="J186" s="422"/>
    </row>
    <row r="187" spans="1:10">
      <c r="A187" s="22"/>
      <c r="B187" s="421"/>
      <c r="C187" s="422"/>
      <c r="D187" s="422"/>
      <c r="E187" s="422"/>
      <c r="F187" s="422"/>
      <c r="G187" s="422"/>
      <c r="H187" s="422"/>
      <c r="I187" s="422"/>
      <c r="J187" s="422"/>
    </row>
    <row r="188" spans="1:10">
      <c r="A188" s="22"/>
      <c r="B188" s="421"/>
      <c r="C188" s="422"/>
      <c r="D188" s="422"/>
      <c r="E188" s="422"/>
      <c r="F188" s="422"/>
      <c r="G188" s="422"/>
      <c r="H188" s="422"/>
      <c r="I188" s="422"/>
      <c r="J188" s="422"/>
    </row>
    <row r="189" spans="1:10">
      <c r="A189" s="22"/>
      <c r="B189" s="421"/>
      <c r="C189" s="422"/>
      <c r="D189" s="422"/>
      <c r="E189" s="422"/>
      <c r="F189" s="422"/>
      <c r="G189" s="422"/>
      <c r="H189" s="422"/>
      <c r="I189" s="422"/>
      <c r="J189" s="422"/>
    </row>
    <row r="190" spans="1:10">
      <c r="A190" s="22"/>
      <c r="B190" s="421"/>
      <c r="C190" s="422"/>
      <c r="D190" s="422"/>
      <c r="E190" s="422"/>
      <c r="F190" s="422"/>
      <c r="G190" s="422"/>
      <c r="H190" s="422"/>
      <c r="I190" s="422"/>
      <c r="J190" s="422"/>
    </row>
    <row r="191" spans="1:10">
      <c r="A191" s="22"/>
      <c r="B191" s="421"/>
      <c r="C191" s="422"/>
      <c r="D191" s="422"/>
      <c r="E191" s="422"/>
      <c r="F191" s="422"/>
      <c r="G191" s="422"/>
      <c r="H191" s="422"/>
      <c r="I191" s="422"/>
      <c r="J191" s="422"/>
    </row>
    <row r="192" spans="1:10" ht="158.25" customHeight="1">
      <c r="A192" s="22"/>
      <c r="B192" s="421"/>
      <c r="C192" s="422"/>
      <c r="D192" s="422"/>
      <c r="E192" s="422"/>
      <c r="F192" s="422"/>
      <c r="G192" s="422"/>
      <c r="H192" s="422"/>
      <c r="I192" s="422"/>
      <c r="J192" s="422"/>
    </row>
    <row r="193" spans="1:10" ht="27.75" customHeight="1">
      <c r="A193" s="22"/>
      <c r="B193" s="252" t="s">
        <v>1033</v>
      </c>
      <c r="C193" s="253"/>
      <c r="D193" s="253"/>
      <c r="E193" s="253"/>
      <c r="F193" s="311"/>
      <c r="G193" s="253"/>
      <c r="H193" s="253"/>
      <c r="I193" s="253"/>
      <c r="J193" s="253"/>
    </row>
    <row r="194" spans="1:10" ht="20.25">
      <c r="A194" s="22"/>
      <c r="B194" s="419" t="s">
        <v>1024</v>
      </c>
      <c r="C194" s="420"/>
      <c r="D194" s="349" t="s">
        <v>1026</v>
      </c>
      <c r="E194" s="350"/>
      <c r="F194" s="351"/>
      <c r="G194" s="352"/>
      <c r="H194" s="353"/>
      <c r="I194" s="426" t="s">
        <v>858</v>
      </c>
      <c r="J194" s="427"/>
    </row>
    <row r="195" spans="1:10">
      <c r="A195" s="22"/>
      <c r="B195" s="421"/>
      <c r="C195" s="422"/>
      <c r="D195" s="422"/>
      <c r="E195" s="422"/>
      <c r="F195" s="422"/>
      <c r="G195" s="422"/>
      <c r="H195" s="422"/>
      <c r="I195" s="422"/>
      <c r="J195" s="422"/>
    </row>
    <row r="196" spans="1:10">
      <c r="A196" s="22"/>
      <c r="B196" s="421"/>
      <c r="C196" s="422"/>
      <c r="D196" s="422"/>
      <c r="E196" s="422"/>
      <c r="F196" s="422"/>
      <c r="G196" s="422"/>
      <c r="H196" s="422"/>
      <c r="I196" s="422"/>
      <c r="J196" s="422"/>
    </row>
    <row r="197" spans="1:10">
      <c r="A197" s="22"/>
      <c r="B197" s="421"/>
      <c r="C197" s="422"/>
      <c r="D197" s="422"/>
      <c r="E197" s="422"/>
      <c r="F197" s="422"/>
      <c r="G197" s="422"/>
      <c r="H197" s="422"/>
      <c r="I197" s="422"/>
      <c r="J197" s="422"/>
    </row>
    <row r="198" spans="1:10">
      <c r="A198" s="22"/>
      <c r="B198" s="421"/>
      <c r="C198" s="422"/>
      <c r="D198" s="422"/>
      <c r="E198" s="422"/>
      <c r="F198" s="422"/>
      <c r="G198" s="422"/>
      <c r="H198" s="422"/>
      <c r="I198" s="422"/>
      <c r="J198" s="422"/>
    </row>
    <row r="199" spans="1:10">
      <c r="A199" s="22"/>
      <c r="B199" s="421"/>
      <c r="C199" s="422"/>
      <c r="D199" s="422"/>
      <c r="E199" s="422"/>
      <c r="F199" s="422"/>
      <c r="G199" s="422"/>
      <c r="H199" s="422"/>
      <c r="I199" s="422"/>
      <c r="J199" s="422"/>
    </row>
    <row r="200" spans="1:10">
      <c r="A200" s="22"/>
      <c r="B200" s="421"/>
      <c r="C200" s="422"/>
      <c r="D200" s="422"/>
      <c r="E200" s="422"/>
      <c r="F200" s="422"/>
      <c r="G200" s="422"/>
      <c r="H200" s="422"/>
      <c r="I200" s="422"/>
      <c r="J200" s="422"/>
    </row>
    <row r="201" spans="1:10">
      <c r="A201" s="22"/>
      <c r="B201" s="421"/>
      <c r="C201" s="422"/>
      <c r="D201" s="422"/>
      <c r="E201" s="422"/>
      <c r="F201" s="422"/>
      <c r="G201" s="422"/>
      <c r="H201" s="422"/>
      <c r="I201" s="422"/>
      <c r="J201" s="422"/>
    </row>
    <row r="202" spans="1:10">
      <c r="A202" s="22"/>
      <c r="B202" s="421"/>
      <c r="C202" s="422"/>
      <c r="D202" s="422"/>
      <c r="E202" s="422"/>
      <c r="F202" s="422"/>
      <c r="G202" s="422"/>
      <c r="H202" s="422"/>
      <c r="I202" s="422"/>
      <c r="J202" s="422"/>
    </row>
    <row r="203" spans="1:10">
      <c r="A203" s="22"/>
      <c r="B203" s="421"/>
      <c r="C203" s="422"/>
      <c r="D203" s="422"/>
      <c r="E203" s="422"/>
      <c r="F203" s="422"/>
      <c r="G203" s="422"/>
      <c r="H203" s="422"/>
      <c r="I203" s="422"/>
      <c r="J203" s="422"/>
    </row>
    <row r="204" spans="1:10">
      <c r="A204" s="22"/>
      <c r="B204" s="421"/>
      <c r="C204" s="422"/>
      <c r="D204" s="422"/>
      <c r="E204" s="422"/>
      <c r="F204" s="422"/>
      <c r="G204" s="422"/>
      <c r="H204" s="422"/>
      <c r="I204" s="422"/>
      <c r="J204" s="422"/>
    </row>
    <row r="205" spans="1:10">
      <c r="A205" s="22"/>
      <c r="B205" s="421"/>
      <c r="C205" s="422"/>
      <c r="D205" s="422"/>
      <c r="E205" s="422"/>
      <c r="F205" s="422"/>
      <c r="G205" s="422"/>
      <c r="H205" s="422"/>
      <c r="I205" s="422"/>
      <c r="J205" s="422"/>
    </row>
    <row r="206" spans="1:10">
      <c r="A206" s="22"/>
      <c r="B206" s="421"/>
      <c r="C206" s="422"/>
      <c r="D206" s="422"/>
      <c r="E206" s="422"/>
      <c r="F206" s="422"/>
      <c r="G206" s="422"/>
      <c r="H206" s="422"/>
      <c r="I206" s="422"/>
      <c r="J206" s="422"/>
    </row>
    <row r="207" spans="1:10">
      <c r="A207" s="22"/>
      <c r="B207" s="421"/>
      <c r="C207" s="422"/>
      <c r="D207" s="422"/>
      <c r="E207" s="422"/>
      <c r="F207" s="422"/>
      <c r="G207" s="422"/>
      <c r="H207" s="422"/>
      <c r="I207" s="422"/>
      <c r="J207" s="422"/>
    </row>
    <row r="208" spans="1:10">
      <c r="A208" s="22"/>
      <c r="B208" s="421"/>
      <c r="C208" s="422"/>
      <c r="D208" s="422"/>
      <c r="E208" s="422"/>
      <c r="F208" s="422"/>
      <c r="G208" s="422"/>
      <c r="H208" s="422"/>
      <c r="I208" s="422"/>
      <c r="J208" s="422"/>
    </row>
    <row r="209" spans="1:10">
      <c r="A209" s="22"/>
      <c r="B209" s="421"/>
      <c r="C209" s="422"/>
      <c r="D209" s="422"/>
      <c r="E209" s="422"/>
      <c r="F209" s="422"/>
      <c r="G209" s="422"/>
      <c r="H209" s="422"/>
      <c r="I209" s="422"/>
      <c r="J209" s="422"/>
    </row>
    <row r="210" spans="1:10">
      <c r="A210" s="22"/>
      <c r="B210" s="421"/>
      <c r="C210" s="422"/>
      <c r="D210" s="422"/>
      <c r="E210" s="422"/>
      <c r="F210" s="422"/>
      <c r="G210" s="422"/>
      <c r="H210" s="422"/>
      <c r="I210" s="422"/>
      <c r="J210" s="422"/>
    </row>
    <row r="211" spans="1:10">
      <c r="A211" s="22"/>
      <c r="B211" s="421"/>
      <c r="C211" s="422"/>
      <c r="D211" s="422"/>
      <c r="E211" s="422"/>
      <c r="F211" s="422"/>
      <c r="G211" s="422"/>
      <c r="H211" s="422"/>
      <c r="I211" s="422"/>
      <c r="J211" s="422"/>
    </row>
    <row r="212" spans="1:10">
      <c r="A212" s="22"/>
      <c r="B212" s="421"/>
      <c r="C212" s="422"/>
      <c r="D212" s="422"/>
      <c r="E212" s="422"/>
      <c r="F212" s="422"/>
      <c r="G212" s="422"/>
      <c r="H212" s="422"/>
      <c r="I212" s="422"/>
      <c r="J212" s="422"/>
    </row>
    <row r="213" spans="1:10">
      <c r="A213" s="22"/>
      <c r="B213" s="421"/>
      <c r="C213" s="422"/>
      <c r="D213" s="422"/>
      <c r="E213" s="422"/>
      <c r="F213" s="422"/>
      <c r="G213" s="422"/>
      <c r="H213" s="422"/>
      <c r="I213" s="422"/>
      <c r="J213" s="422"/>
    </row>
    <row r="214" spans="1:10">
      <c r="A214" s="22"/>
      <c r="B214" s="421"/>
      <c r="C214" s="422"/>
      <c r="D214" s="422"/>
      <c r="E214" s="422"/>
      <c r="F214" s="422"/>
      <c r="G214" s="422"/>
      <c r="H214" s="422"/>
      <c r="I214" s="422"/>
      <c r="J214" s="422"/>
    </row>
    <row r="215" spans="1:10">
      <c r="A215" s="22"/>
      <c r="B215" s="421"/>
      <c r="C215" s="422"/>
      <c r="D215" s="422"/>
      <c r="E215" s="422"/>
      <c r="F215" s="422"/>
      <c r="G215" s="422"/>
      <c r="H215" s="422"/>
      <c r="I215" s="422"/>
      <c r="J215" s="422"/>
    </row>
    <row r="216" spans="1:10">
      <c r="A216" s="22"/>
      <c r="B216" s="421"/>
      <c r="C216" s="422"/>
      <c r="D216" s="422"/>
      <c r="E216" s="422"/>
      <c r="F216" s="422"/>
      <c r="G216" s="422"/>
      <c r="H216" s="422"/>
      <c r="I216" s="422"/>
      <c r="J216" s="422"/>
    </row>
    <row r="217" spans="1:10">
      <c r="A217" s="22"/>
      <c r="B217" s="421"/>
      <c r="C217" s="422"/>
      <c r="D217" s="422"/>
      <c r="E217" s="422"/>
      <c r="F217" s="422"/>
      <c r="G217" s="422"/>
      <c r="H217" s="422"/>
      <c r="I217" s="422"/>
      <c r="J217" s="422"/>
    </row>
    <row r="218" spans="1:10">
      <c r="A218" s="22"/>
      <c r="B218" s="421"/>
      <c r="C218" s="422"/>
      <c r="D218" s="422"/>
      <c r="E218" s="422"/>
      <c r="F218" s="422"/>
      <c r="G218" s="422"/>
      <c r="H218" s="422"/>
      <c r="I218" s="422"/>
      <c r="J218" s="422"/>
    </row>
    <row r="219" spans="1:10">
      <c r="A219" s="22"/>
      <c r="B219" s="421"/>
      <c r="C219" s="422"/>
      <c r="D219" s="422"/>
      <c r="E219" s="422"/>
      <c r="F219" s="422"/>
      <c r="G219" s="422"/>
      <c r="H219" s="422"/>
      <c r="I219" s="422"/>
      <c r="J219" s="422"/>
    </row>
    <row r="220" spans="1:10">
      <c r="A220" s="22"/>
      <c r="B220" s="421"/>
      <c r="C220" s="422"/>
      <c r="D220" s="422"/>
      <c r="E220" s="422"/>
      <c r="F220" s="422"/>
      <c r="G220" s="422"/>
      <c r="H220" s="422"/>
      <c r="I220" s="422"/>
      <c r="J220" s="422"/>
    </row>
    <row r="221" spans="1:10">
      <c r="A221" s="22"/>
      <c r="B221" s="421"/>
      <c r="C221" s="422"/>
      <c r="D221" s="422"/>
      <c r="E221" s="422"/>
      <c r="F221" s="422"/>
      <c r="G221" s="422"/>
      <c r="H221" s="422"/>
      <c r="I221" s="422"/>
      <c r="J221" s="422"/>
    </row>
    <row r="222" spans="1:10">
      <c r="A222" s="22"/>
      <c r="B222" s="421"/>
      <c r="C222" s="422"/>
      <c r="D222" s="422"/>
      <c r="E222" s="422"/>
      <c r="F222" s="422"/>
      <c r="G222" s="422"/>
      <c r="H222" s="422"/>
      <c r="I222" s="422"/>
      <c r="J222" s="422"/>
    </row>
    <row r="223" spans="1:10">
      <c r="A223" s="22"/>
      <c r="B223" s="421"/>
      <c r="C223" s="422"/>
      <c r="D223" s="422"/>
      <c r="E223" s="422"/>
      <c r="F223" s="422"/>
      <c r="G223" s="422"/>
      <c r="H223" s="422"/>
      <c r="I223" s="422"/>
      <c r="J223" s="422"/>
    </row>
    <row r="224" spans="1:10">
      <c r="A224" s="22"/>
      <c r="B224" s="421"/>
      <c r="C224" s="422"/>
      <c r="D224" s="422"/>
      <c r="E224" s="422"/>
      <c r="F224" s="422"/>
      <c r="G224" s="422"/>
      <c r="H224" s="422"/>
      <c r="I224" s="422"/>
      <c r="J224" s="422"/>
    </row>
    <row r="225" spans="1:10">
      <c r="A225" s="22"/>
      <c r="B225" s="421"/>
      <c r="C225" s="422"/>
      <c r="D225" s="422"/>
      <c r="E225" s="422"/>
      <c r="F225" s="422"/>
      <c r="G225" s="422"/>
      <c r="H225" s="422"/>
      <c r="I225" s="422"/>
      <c r="J225" s="422"/>
    </row>
    <row r="226" spans="1:10">
      <c r="A226" s="22"/>
      <c r="B226" s="421"/>
      <c r="C226" s="422"/>
      <c r="D226" s="422"/>
      <c r="E226" s="422"/>
      <c r="F226" s="422"/>
      <c r="G226" s="422"/>
      <c r="H226" s="422"/>
      <c r="I226" s="422"/>
      <c r="J226" s="422"/>
    </row>
    <row r="227" spans="1:10">
      <c r="A227" s="22"/>
      <c r="B227" s="421"/>
      <c r="C227" s="422"/>
      <c r="D227" s="422"/>
      <c r="E227" s="422"/>
      <c r="F227" s="422"/>
      <c r="G227" s="422"/>
      <c r="H227" s="422"/>
      <c r="I227" s="422"/>
      <c r="J227" s="422"/>
    </row>
    <row r="228" spans="1:10">
      <c r="A228" s="22"/>
      <c r="B228" s="421"/>
      <c r="C228" s="422"/>
      <c r="D228" s="422"/>
      <c r="E228" s="422"/>
      <c r="F228" s="422"/>
      <c r="G228" s="422"/>
      <c r="H228" s="422"/>
      <c r="I228" s="422"/>
      <c r="J228" s="422"/>
    </row>
    <row r="229" spans="1:10">
      <c r="A229" s="22"/>
      <c r="B229" s="421"/>
      <c r="C229" s="422"/>
      <c r="D229" s="422"/>
      <c r="E229" s="422"/>
      <c r="F229" s="422"/>
      <c r="G229" s="422"/>
      <c r="H229" s="422"/>
      <c r="I229" s="422"/>
      <c r="J229" s="422"/>
    </row>
    <row r="230" spans="1:10">
      <c r="A230" s="22"/>
      <c r="B230" s="77"/>
      <c r="C230" s="58"/>
      <c r="D230" s="58"/>
      <c r="E230" s="354"/>
      <c r="F230" s="119"/>
      <c r="G230" s="119"/>
      <c r="H230" s="119"/>
      <c r="I230" s="78"/>
      <c r="J230" s="78"/>
    </row>
    <row r="231" spans="1:10">
      <c r="A231" s="22"/>
      <c r="B231" s="366"/>
      <c r="C231" s="367"/>
      <c r="D231" s="367"/>
      <c r="E231" s="368"/>
      <c r="F231" s="369"/>
      <c r="G231" s="369"/>
      <c r="H231" s="369"/>
      <c r="I231" s="370"/>
      <c r="J231" s="370"/>
    </row>
    <row r="232" spans="1:10">
      <c r="A232" s="22"/>
      <c r="B232" s="289"/>
      <c r="C232" s="290"/>
      <c r="D232" s="291"/>
      <c r="E232" s="292"/>
      <c r="F232" s="312"/>
      <c r="G232" s="423"/>
      <c r="H232" s="423"/>
      <c r="I232" s="423"/>
      <c r="J232" s="423"/>
    </row>
  </sheetData>
  <autoFilter ref="C7:I159"/>
  <mergeCells count="23">
    <mergeCell ref="B194:C194"/>
    <mergeCell ref="B195:J212"/>
    <mergeCell ref="B213:J229"/>
    <mergeCell ref="G232:J232"/>
    <mergeCell ref="I173:J173"/>
    <mergeCell ref="I194:J194"/>
    <mergeCell ref="B175:J192"/>
    <mergeCell ref="B174:J174"/>
    <mergeCell ref="I9:J9"/>
    <mergeCell ref="C6:D6"/>
    <mergeCell ref="B8:J8"/>
    <mergeCell ref="E6:E7"/>
    <mergeCell ref="G6:H6"/>
    <mergeCell ref="F6:F7"/>
    <mergeCell ref="I28:J28"/>
    <mergeCell ref="I57:J57"/>
    <mergeCell ref="I66:J66"/>
    <mergeCell ref="I89:J89"/>
    <mergeCell ref="I160:J160"/>
    <mergeCell ref="I154:J154"/>
    <mergeCell ref="I109:J109"/>
    <mergeCell ref="I123:J123"/>
    <mergeCell ref="I142:J142"/>
  </mergeCells>
  <conditionalFormatting sqref="G6">
    <cfRule type="cellIs" dxfId="7" priority="384" operator="lessThan">
      <formula>#REF!</formula>
    </cfRule>
  </conditionalFormatting>
  <hyperlinks>
    <hyperlink ref="B7" location="Содержание!A1" display="К СОДЕРЖАНИЮ"/>
    <hyperlink ref="I9:J9" location="Контроллеры!A1" display="Wi-FI READY"/>
    <hyperlink ref="I89:J89" location="'Услуги ДАИЧИ'!A1" display="Wi-FI READY"/>
    <hyperlink ref="I154:J154" location="'Услуги ДАИЧИ'!A1" display="Wi-FI READY"/>
    <hyperlink ref="I57:J57" location="Контроллеры!A1" display="Wi-FI READY"/>
  </hyperlinks>
  <printOptions gridLines="1"/>
  <pageMargins left="0.78740157480314965" right="0.59055118110236227" top="0.39370078740157483" bottom="0.39370078740157483" header="0.31496062992125984" footer="0.31496062992125984"/>
  <pageSetup paperSize="8" scale="68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L255"/>
  <sheetViews>
    <sheetView showGridLines="0" workbookViewId="0">
      <pane ySplit="7" topLeftCell="A8" activePane="bottomLeft" state="frozen"/>
      <selection pane="bottomLeft" activeCell="K9" sqref="K9"/>
    </sheetView>
  </sheetViews>
  <sheetFormatPr defaultColWidth="21.140625" defaultRowHeight="15"/>
  <cols>
    <col min="1" max="1" width="1.140625" customWidth="1"/>
    <col min="2" max="2" width="65.7109375" customWidth="1"/>
    <col min="3" max="3" width="18.42578125" style="1" customWidth="1"/>
    <col min="4" max="5" width="10.42578125" customWidth="1"/>
    <col min="6" max="6" width="9.42578125" customWidth="1"/>
    <col min="7" max="7" width="11.140625" bestFit="1" customWidth="1"/>
    <col min="8" max="8" width="10.85546875" bestFit="1" customWidth="1"/>
    <col min="9" max="9" width="17.85546875" customWidth="1"/>
    <col min="10" max="10" width="23.140625" customWidth="1"/>
    <col min="11" max="11" width="27.85546875" customWidth="1"/>
    <col min="12" max="12" width="2.42578125" customWidth="1"/>
  </cols>
  <sheetData>
    <row r="1" spans="1:12" ht="6.75" customHeight="1">
      <c r="A1" s="22"/>
      <c r="B1" s="22"/>
      <c r="C1" s="23"/>
      <c r="D1" s="277"/>
      <c r="E1" s="277"/>
      <c r="F1" s="100"/>
      <c r="G1" s="100"/>
      <c r="H1" s="100"/>
      <c r="I1" s="309"/>
      <c r="J1" s="254"/>
      <c r="K1" s="254"/>
      <c r="L1" s="22"/>
    </row>
    <row r="2" spans="1:12" ht="12.75" customHeight="1">
      <c r="A2" s="22"/>
      <c r="B2" s="9"/>
      <c r="C2" s="20"/>
      <c r="D2" s="21"/>
      <c r="E2" s="21"/>
      <c r="F2" s="21"/>
      <c r="G2" s="21"/>
      <c r="H2" s="21"/>
      <c r="I2" s="62"/>
      <c r="J2" s="62"/>
      <c r="K2" s="22"/>
      <c r="L2" s="22"/>
    </row>
    <row r="3" spans="1:12" ht="15" customHeight="1">
      <c r="A3" s="22"/>
      <c r="B3" s="10"/>
      <c r="C3" s="61"/>
      <c r="D3" s="61"/>
      <c r="E3" s="61"/>
      <c r="F3" s="61"/>
      <c r="G3" s="61"/>
      <c r="H3" s="61"/>
      <c r="I3" s="7"/>
      <c r="J3" s="7"/>
      <c r="K3" s="22"/>
      <c r="L3" s="22"/>
    </row>
    <row r="4" spans="1:12" ht="15" customHeight="1">
      <c r="A4" s="22"/>
      <c r="B4" s="10"/>
      <c r="C4" s="107" t="s">
        <v>883</v>
      </c>
      <c r="D4" s="61"/>
      <c r="E4" s="61"/>
      <c r="F4" s="61"/>
      <c r="G4" s="61"/>
      <c r="H4" s="61"/>
      <c r="I4" s="7"/>
      <c r="J4" s="7"/>
      <c r="K4" s="22"/>
      <c r="L4" s="22"/>
    </row>
    <row r="5" spans="1:12" ht="15" customHeight="1">
      <c r="A5" s="22"/>
      <c r="B5" s="10"/>
      <c r="C5" s="7"/>
      <c r="D5" s="7"/>
      <c r="E5" s="7"/>
      <c r="F5" s="7"/>
      <c r="G5" s="7"/>
      <c r="H5" s="7"/>
      <c r="I5" s="11"/>
      <c r="J5" s="7"/>
      <c r="K5" s="22"/>
      <c r="L5" s="22"/>
    </row>
    <row r="6" spans="1:12" ht="18.75" customHeight="1">
      <c r="A6" s="25"/>
      <c r="B6" s="10"/>
      <c r="C6" s="428" t="s">
        <v>889</v>
      </c>
      <c r="D6" s="428"/>
      <c r="E6" s="428" t="s">
        <v>825</v>
      </c>
      <c r="F6" s="428" t="s">
        <v>827</v>
      </c>
      <c r="G6" s="418" t="s">
        <v>901</v>
      </c>
      <c r="H6" s="418"/>
      <c r="I6" s="257" t="s">
        <v>831</v>
      </c>
      <c r="J6" s="257" t="s">
        <v>832</v>
      </c>
      <c r="K6" s="22"/>
      <c r="L6" s="22"/>
    </row>
    <row r="7" spans="1:12" ht="41.25" customHeight="1">
      <c r="A7" s="22"/>
      <c r="B7" s="152" t="s">
        <v>736</v>
      </c>
      <c r="C7" s="339" t="s">
        <v>896</v>
      </c>
      <c r="D7" s="339" t="s">
        <v>0</v>
      </c>
      <c r="E7" s="428"/>
      <c r="F7" s="428"/>
      <c r="G7" s="338" t="s">
        <v>829</v>
      </c>
      <c r="H7" s="338" t="s">
        <v>885</v>
      </c>
      <c r="I7" s="258" t="s">
        <v>833</v>
      </c>
      <c r="J7" s="258" t="s">
        <v>833</v>
      </c>
      <c r="K7" s="22"/>
      <c r="L7" s="22"/>
    </row>
    <row r="8" spans="1:12">
      <c r="A8" s="22"/>
      <c r="B8" s="40"/>
      <c r="C8" s="41"/>
      <c r="D8" s="125"/>
      <c r="E8" s="125"/>
      <c r="F8" s="125"/>
      <c r="G8" s="125"/>
      <c r="H8" s="125"/>
      <c r="I8" s="125"/>
      <c r="J8" s="125"/>
      <c r="K8" s="22"/>
      <c r="L8" s="22"/>
    </row>
    <row r="9" spans="1:12" ht="24.95" customHeight="1">
      <c r="A9" s="22"/>
      <c r="B9" s="155" t="s">
        <v>912</v>
      </c>
      <c r="C9" s="108"/>
      <c r="D9" s="279"/>
      <c r="E9" s="109"/>
      <c r="F9" s="110"/>
      <c r="G9" s="110"/>
      <c r="H9" s="110"/>
      <c r="I9" s="340"/>
      <c r="J9" s="340"/>
      <c r="K9" s="22"/>
      <c r="L9" s="22"/>
    </row>
    <row r="10" spans="1:12" s="2" customFormat="1" ht="18" customHeight="1">
      <c r="A10" s="22"/>
      <c r="B10" s="14"/>
      <c r="C10" s="6"/>
      <c r="D10" s="30"/>
      <c r="E10" s="30"/>
      <c r="F10" s="30"/>
      <c r="G10" s="30"/>
      <c r="H10" s="30"/>
      <c r="I10" s="30"/>
      <c r="J10" s="30"/>
      <c r="K10" s="22"/>
      <c r="L10" s="22"/>
    </row>
    <row r="11" spans="1:12" ht="18" customHeight="1">
      <c r="A11" s="22"/>
      <c r="B11" s="15"/>
      <c r="C11" s="144" t="s">
        <v>64</v>
      </c>
      <c r="D11" s="295" t="s">
        <v>882</v>
      </c>
      <c r="E11" s="296" t="s">
        <v>884</v>
      </c>
      <c r="F11" s="296" t="s">
        <v>828</v>
      </c>
      <c r="G11" s="298">
        <v>4</v>
      </c>
      <c r="H11" s="298">
        <v>4.4000000000000004</v>
      </c>
      <c r="I11" s="150">
        <v>9600</v>
      </c>
      <c r="J11" s="150">
        <v>12000</v>
      </c>
      <c r="K11" s="22"/>
      <c r="L11" s="22"/>
    </row>
    <row r="12" spans="1:12" ht="18" customHeight="1">
      <c r="A12" s="22"/>
      <c r="B12" s="15"/>
      <c r="C12" s="144" t="s">
        <v>65</v>
      </c>
      <c r="D12" s="295" t="s">
        <v>882</v>
      </c>
      <c r="E12" s="296" t="s">
        <v>884</v>
      </c>
      <c r="F12" s="296" t="s">
        <v>828</v>
      </c>
      <c r="G12" s="298">
        <v>5</v>
      </c>
      <c r="H12" s="298">
        <v>5.7</v>
      </c>
      <c r="I12" s="150">
        <v>12800</v>
      </c>
      <c r="J12" s="150">
        <v>16000</v>
      </c>
      <c r="K12" s="22"/>
      <c r="L12" s="22"/>
    </row>
    <row r="13" spans="1:12" ht="18" customHeight="1">
      <c r="A13" s="22"/>
      <c r="B13" s="16"/>
      <c r="C13" s="144" t="s">
        <v>66</v>
      </c>
      <c r="D13" s="295" t="s">
        <v>882</v>
      </c>
      <c r="E13" s="296" t="s">
        <v>884</v>
      </c>
      <c r="F13" s="296" t="s">
        <v>828</v>
      </c>
      <c r="G13" s="298">
        <v>4</v>
      </c>
      <c r="H13" s="298">
        <v>4.5999999999999996</v>
      </c>
      <c r="I13" s="150">
        <v>12800</v>
      </c>
      <c r="J13" s="150">
        <v>16000</v>
      </c>
      <c r="K13" s="22"/>
      <c r="L13" s="22"/>
    </row>
    <row r="14" spans="1:12" ht="18" customHeight="1">
      <c r="A14" s="22"/>
      <c r="B14" s="15"/>
      <c r="C14" s="144" t="s">
        <v>67</v>
      </c>
      <c r="D14" s="295" t="s">
        <v>882</v>
      </c>
      <c r="E14" s="296" t="s">
        <v>884</v>
      </c>
      <c r="F14" s="296" t="s">
        <v>828</v>
      </c>
      <c r="G14" s="298">
        <v>5.2</v>
      </c>
      <c r="H14" s="298">
        <v>6.8</v>
      </c>
      <c r="I14" s="150">
        <v>12800</v>
      </c>
      <c r="J14" s="150">
        <v>16000</v>
      </c>
      <c r="K14" s="22"/>
      <c r="L14" s="22"/>
    </row>
    <row r="15" spans="1:12" ht="18" customHeight="1">
      <c r="A15" s="22"/>
      <c r="B15" s="15"/>
      <c r="C15" s="144" t="s">
        <v>68</v>
      </c>
      <c r="D15" s="295" t="s">
        <v>882</v>
      </c>
      <c r="E15" s="296" t="s">
        <v>884</v>
      </c>
      <c r="F15" s="296" t="s">
        <v>828</v>
      </c>
      <c r="G15" s="298">
        <v>6.8</v>
      </c>
      <c r="H15" s="298">
        <v>8.6</v>
      </c>
      <c r="I15" s="150">
        <v>15200</v>
      </c>
      <c r="J15" s="150">
        <v>19000</v>
      </c>
      <c r="K15" s="22"/>
      <c r="L15" s="22"/>
    </row>
    <row r="16" spans="1:12" ht="18" customHeight="1">
      <c r="A16" s="22"/>
      <c r="B16" s="15"/>
      <c r="C16" s="144" t="s">
        <v>69</v>
      </c>
      <c r="D16" s="295" t="s">
        <v>882</v>
      </c>
      <c r="E16" s="296" t="s">
        <v>884</v>
      </c>
      <c r="F16" s="296" t="s">
        <v>828</v>
      </c>
      <c r="G16" s="298">
        <v>6.8</v>
      </c>
      <c r="H16" s="298">
        <v>8.6</v>
      </c>
      <c r="I16" s="150">
        <v>15200</v>
      </c>
      <c r="J16" s="150">
        <v>19000</v>
      </c>
      <c r="K16" s="22"/>
      <c r="L16" s="22"/>
    </row>
    <row r="17" spans="1:12" ht="18" customHeight="1">
      <c r="A17" s="22"/>
      <c r="B17" s="15"/>
      <c r="C17" s="144" t="s">
        <v>70</v>
      </c>
      <c r="D17" s="295" t="s">
        <v>882</v>
      </c>
      <c r="E17" s="296" t="s">
        <v>884</v>
      </c>
      <c r="F17" s="296" t="s">
        <v>828</v>
      </c>
      <c r="G17" s="298">
        <v>8</v>
      </c>
      <c r="H17" s="298">
        <v>9.6</v>
      </c>
      <c r="I17" s="150">
        <v>16800</v>
      </c>
      <c r="J17" s="150">
        <v>21000</v>
      </c>
      <c r="K17" s="22"/>
      <c r="L17" s="22"/>
    </row>
    <row r="18" spans="1:12" ht="18" customHeight="1">
      <c r="A18" s="22"/>
      <c r="B18" s="15"/>
      <c r="C18" s="144" t="s">
        <v>71</v>
      </c>
      <c r="D18" s="295" t="s">
        <v>882</v>
      </c>
      <c r="E18" s="296" t="s">
        <v>884</v>
      </c>
      <c r="F18" s="296" t="s">
        <v>828</v>
      </c>
      <c r="G18" s="298">
        <v>9</v>
      </c>
      <c r="H18" s="298">
        <v>10.4</v>
      </c>
      <c r="I18" s="150">
        <v>19200</v>
      </c>
      <c r="J18" s="150">
        <v>24000</v>
      </c>
      <c r="K18" s="22"/>
      <c r="L18" s="22"/>
    </row>
    <row r="19" spans="1:12" ht="18" customHeight="1">
      <c r="A19" s="22"/>
      <c r="B19" s="15"/>
      <c r="C19" s="44" t="s">
        <v>60</v>
      </c>
      <c r="D19" s="30"/>
      <c r="E19" s="30"/>
      <c r="F19" s="30"/>
      <c r="G19" s="299"/>
      <c r="H19" s="299"/>
      <c r="I19" s="255"/>
      <c r="J19" s="255"/>
      <c r="K19" s="22"/>
      <c r="L19" s="22"/>
    </row>
    <row r="20" spans="1:12" ht="18" customHeight="1">
      <c r="A20" s="22"/>
      <c r="B20" s="15"/>
      <c r="C20" s="144" t="s">
        <v>72</v>
      </c>
      <c r="D20" s="295" t="s">
        <v>882</v>
      </c>
      <c r="E20" s="296" t="s">
        <v>884</v>
      </c>
      <c r="F20" s="296" t="s">
        <v>834</v>
      </c>
      <c r="G20" s="298">
        <v>4</v>
      </c>
      <c r="H20" s="298">
        <v>4.4000000000000004</v>
      </c>
      <c r="I20" s="150">
        <v>9600</v>
      </c>
      <c r="J20" s="150">
        <v>12000</v>
      </c>
      <c r="K20" s="22"/>
      <c r="L20" s="22"/>
    </row>
    <row r="21" spans="1:12" ht="18" customHeight="1">
      <c r="A21" s="22"/>
      <c r="B21" s="15"/>
      <c r="C21" s="144" t="s">
        <v>73</v>
      </c>
      <c r="D21" s="295" t="s">
        <v>882</v>
      </c>
      <c r="E21" s="296" t="s">
        <v>884</v>
      </c>
      <c r="F21" s="296" t="s">
        <v>834</v>
      </c>
      <c r="G21" s="298">
        <v>5</v>
      </c>
      <c r="H21" s="298">
        <v>5.7</v>
      </c>
      <c r="I21" s="150">
        <v>12800</v>
      </c>
      <c r="J21" s="150">
        <v>16000</v>
      </c>
      <c r="K21" s="22"/>
      <c r="L21" s="22"/>
    </row>
    <row r="22" spans="1:12" ht="18" customHeight="1">
      <c r="A22" s="22"/>
      <c r="B22" s="15"/>
      <c r="C22" s="144" t="s">
        <v>74</v>
      </c>
      <c r="D22" s="295" t="s">
        <v>882</v>
      </c>
      <c r="E22" s="296" t="s">
        <v>884</v>
      </c>
      <c r="F22" s="296" t="s">
        <v>834</v>
      </c>
      <c r="G22" s="298">
        <v>4</v>
      </c>
      <c r="H22" s="298">
        <v>4.5999999999999996</v>
      </c>
      <c r="I22" s="150">
        <v>12800</v>
      </c>
      <c r="J22" s="150">
        <v>16000</v>
      </c>
      <c r="K22" s="22"/>
      <c r="L22" s="22"/>
    </row>
    <row r="23" spans="1:12" ht="18" customHeight="1">
      <c r="A23" s="22"/>
      <c r="B23" s="15"/>
      <c r="C23" s="144" t="s">
        <v>75</v>
      </c>
      <c r="D23" s="295" t="s">
        <v>882</v>
      </c>
      <c r="E23" s="296" t="s">
        <v>884</v>
      </c>
      <c r="F23" s="296" t="s">
        <v>834</v>
      </c>
      <c r="G23" s="298">
        <v>5.2</v>
      </c>
      <c r="H23" s="298">
        <v>6.8</v>
      </c>
      <c r="I23" s="150">
        <v>12800</v>
      </c>
      <c r="J23" s="150">
        <v>16000</v>
      </c>
      <c r="K23" s="22"/>
      <c r="L23" s="22"/>
    </row>
    <row r="24" spans="1:12" ht="18" customHeight="1">
      <c r="A24" s="22"/>
      <c r="B24" s="15"/>
      <c r="C24" s="144" t="s">
        <v>76</v>
      </c>
      <c r="D24" s="295" t="s">
        <v>882</v>
      </c>
      <c r="E24" s="296" t="s">
        <v>884</v>
      </c>
      <c r="F24" s="296" t="s">
        <v>834</v>
      </c>
      <c r="G24" s="298">
        <v>6.8</v>
      </c>
      <c r="H24" s="298">
        <v>8.6</v>
      </c>
      <c r="I24" s="150">
        <v>15200</v>
      </c>
      <c r="J24" s="150">
        <v>19000</v>
      </c>
      <c r="K24" s="22"/>
      <c r="L24" s="22"/>
    </row>
    <row r="25" spans="1:12" ht="18" customHeight="1">
      <c r="A25" s="22"/>
      <c r="B25" s="15"/>
      <c r="C25" s="144" t="s">
        <v>77</v>
      </c>
      <c r="D25" s="295" t="s">
        <v>882</v>
      </c>
      <c r="E25" s="296" t="s">
        <v>884</v>
      </c>
      <c r="F25" s="296" t="s">
        <v>834</v>
      </c>
      <c r="G25" s="298">
        <v>6.8</v>
      </c>
      <c r="H25" s="298">
        <v>8.6</v>
      </c>
      <c r="I25" s="150">
        <v>15200</v>
      </c>
      <c r="J25" s="150">
        <v>19000</v>
      </c>
      <c r="K25" s="22"/>
      <c r="L25" s="22"/>
    </row>
    <row r="26" spans="1:12" ht="18" customHeight="1">
      <c r="A26" s="22"/>
      <c r="B26" s="15"/>
      <c r="C26" s="144" t="s">
        <v>78</v>
      </c>
      <c r="D26" s="295" t="s">
        <v>882</v>
      </c>
      <c r="E26" s="296" t="s">
        <v>884</v>
      </c>
      <c r="F26" s="296" t="s">
        <v>834</v>
      </c>
      <c r="G26" s="298">
        <v>8</v>
      </c>
      <c r="H26" s="298">
        <v>9.6</v>
      </c>
      <c r="I26" s="150">
        <v>16800</v>
      </c>
      <c r="J26" s="150">
        <v>21000</v>
      </c>
      <c r="K26" s="22"/>
      <c r="L26" s="22"/>
    </row>
    <row r="27" spans="1:12" ht="18" customHeight="1">
      <c r="A27" s="22"/>
      <c r="B27" s="15"/>
      <c r="C27" s="144" t="s">
        <v>79</v>
      </c>
      <c r="D27" s="295" t="s">
        <v>882</v>
      </c>
      <c r="E27" s="296" t="s">
        <v>884</v>
      </c>
      <c r="F27" s="296" t="s">
        <v>834</v>
      </c>
      <c r="G27" s="298">
        <v>9</v>
      </c>
      <c r="H27" s="298">
        <v>10.4</v>
      </c>
      <c r="I27" s="150">
        <v>19200</v>
      </c>
      <c r="J27" s="150">
        <v>24000</v>
      </c>
      <c r="K27" s="22"/>
      <c r="L27" s="22"/>
    </row>
    <row r="28" spans="1:12" ht="18" customHeight="1">
      <c r="A28" s="22"/>
      <c r="B28" s="391"/>
      <c r="C28" s="29"/>
      <c r="D28" s="30"/>
      <c r="E28" s="30"/>
      <c r="F28" s="30"/>
      <c r="G28" s="299"/>
      <c r="H28" s="299"/>
      <c r="I28" s="30"/>
      <c r="J28" s="30"/>
      <c r="K28" s="22"/>
      <c r="L28" s="22"/>
    </row>
    <row r="29" spans="1:12" ht="18" customHeight="1">
      <c r="A29" s="22"/>
      <c r="B29" s="391"/>
      <c r="C29" s="144" t="s">
        <v>1075</v>
      </c>
      <c r="D29" s="295" t="s">
        <v>882</v>
      </c>
      <c r="E29" s="296" t="s">
        <v>884</v>
      </c>
      <c r="F29" s="296" t="s">
        <v>834</v>
      </c>
      <c r="G29" s="298">
        <v>4</v>
      </c>
      <c r="H29" s="298">
        <v>4.4000000000000004</v>
      </c>
      <c r="I29" s="150">
        <v>9600</v>
      </c>
      <c r="J29" s="150">
        <v>12000</v>
      </c>
      <c r="K29" s="22"/>
      <c r="L29" s="22"/>
    </row>
    <row r="30" spans="1:12" ht="18" customHeight="1">
      <c r="A30" s="22"/>
      <c r="B30" s="391"/>
      <c r="C30" s="144" t="s">
        <v>1076</v>
      </c>
      <c r="D30" s="295" t="s">
        <v>882</v>
      </c>
      <c r="E30" s="296" t="s">
        <v>884</v>
      </c>
      <c r="F30" s="296" t="s">
        <v>834</v>
      </c>
      <c r="G30" s="298">
        <v>5</v>
      </c>
      <c r="H30" s="298">
        <v>5.7</v>
      </c>
      <c r="I30" s="150">
        <v>12800</v>
      </c>
      <c r="J30" s="150">
        <v>16000</v>
      </c>
      <c r="K30" s="22"/>
      <c r="L30" s="22"/>
    </row>
    <row r="31" spans="1:12" ht="18" customHeight="1">
      <c r="A31" s="22"/>
      <c r="B31" s="391"/>
      <c r="C31" s="144" t="s">
        <v>1077</v>
      </c>
      <c r="D31" s="295" t="s">
        <v>882</v>
      </c>
      <c r="E31" s="296" t="s">
        <v>884</v>
      </c>
      <c r="F31" s="296" t="s">
        <v>834</v>
      </c>
      <c r="G31" s="298">
        <v>5.2</v>
      </c>
      <c r="H31" s="298">
        <v>6.8</v>
      </c>
      <c r="I31" s="150">
        <v>12800</v>
      </c>
      <c r="J31" s="150">
        <v>16000</v>
      </c>
      <c r="K31" s="22"/>
      <c r="L31" s="22"/>
    </row>
    <row r="32" spans="1:12" ht="18" customHeight="1">
      <c r="A32" s="22"/>
      <c r="B32" s="391"/>
      <c r="C32" s="144" t="s">
        <v>1078</v>
      </c>
      <c r="D32" s="295" t="s">
        <v>882</v>
      </c>
      <c r="E32" s="296" t="s">
        <v>884</v>
      </c>
      <c r="F32" s="296" t="s">
        <v>834</v>
      </c>
      <c r="G32" s="298">
        <v>6.8</v>
      </c>
      <c r="H32" s="298">
        <v>8.6</v>
      </c>
      <c r="I32" s="150">
        <v>15200</v>
      </c>
      <c r="J32" s="150">
        <v>19000</v>
      </c>
      <c r="K32" s="22"/>
      <c r="L32" s="22"/>
    </row>
    <row r="33" spans="1:12" ht="18" customHeight="1">
      <c r="A33" s="22"/>
      <c r="B33" s="28"/>
      <c r="C33" s="29"/>
      <c r="D33" s="30"/>
      <c r="E33" s="30"/>
      <c r="F33" s="30"/>
      <c r="G33" s="299"/>
      <c r="H33" s="299"/>
      <c r="I33" s="30"/>
      <c r="J33" s="30"/>
      <c r="K33" s="22"/>
      <c r="L33" s="22"/>
    </row>
    <row r="34" spans="1:12" ht="23.25" customHeight="1">
      <c r="A34" s="22"/>
      <c r="B34" s="155" t="s">
        <v>923</v>
      </c>
      <c r="C34" s="108"/>
      <c r="D34" s="279"/>
      <c r="E34" s="109"/>
      <c r="F34" s="110"/>
      <c r="G34" s="110"/>
      <c r="H34" s="110"/>
      <c r="I34" s="340"/>
      <c r="J34" s="340"/>
      <c r="K34" s="22"/>
      <c r="L34" s="22"/>
    </row>
    <row r="35" spans="1:12" ht="20.100000000000001" customHeight="1">
      <c r="A35" s="22"/>
      <c r="B35" s="28"/>
      <c r="C35" s="29"/>
      <c r="D35" s="30"/>
      <c r="E35" s="30"/>
      <c r="F35" s="30"/>
      <c r="G35" s="299"/>
      <c r="H35" s="299"/>
      <c r="I35" s="30"/>
      <c r="J35" s="30"/>
      <c r="K35" s="22"/>
      <c r="L35" s="22"/>
    </row>
    <row r="36" spans="1:12" ht="17.25" customHeight="1">
      <c r="A36" s="22"/>
      <c r="B36" s="10"/>
      <c r="C36" s="144" t="s">
        <v>2</v>
      </c>
      <c r="D36" s="295" t="s">
        <v>882</v>
      </c>
      <c r="E36" s="296"/>
      <c r="F36" s="296" t="s">
        <v>828</v>
      </c>
      <c r="G36" s="298">
        <v>2</v>
      </c>
      <c r="H36" s="298"/>
      <c r="I36" s="150">
        <v>7200</v>
      </c>
      <c r="J36" s="150">
        <v>9000</v>
      </c>
      <c r="K36" s="22"/>
      <c r="L36" s="22"/>
    </row>
    <row r="37" spans="1:12" ht="17.25" customHeight="1">
      <c r="A37" s="22"/>
      <c r="B37" s="10"/>
      <c r="C37" s="144" t="s">
        <v>5</v>
      </c>
      <c r="D37" s="295" t="s">
        <v>882</v>
      </c>
      <c r="E37" s="296"/>
      <c r="F37" s="296" t="s">
        <v>828</v>
      </c>
      <c r="G37" s="298">
        <v>2.5</v>
      </c>
      <c r="H37" s="298"/>
      <c r="I37" s="150">
        <v>7200</v>
      </c>
      <c r="J37" s="150">
        <v>9000</v>
      </c>
      <c r="K37" s="22"/>
      <c r="L37" s="22"/>
    </row>
    <row r="38" spans="1:12" ht="17.25" customHeight="1">
      <c r="A38" s="22"/>
      <c r="B38" s="10"/>
      <c r="C38" s="144" t="s">
        <v>8</v>
      </c>
      <c r="D38" s="295" t="s">
        <v>882</v>
      </c>
      <c r="E38" s="296"/>
      <c r="F38" s="296" t="s">
        <v>828</v>
      </c>
      <c r="G38" s="298">
        <v>3.5</v>
      </c>
      <c r="H38" s="298"/>
      <c r="I38" s="150">
        <v>8000</v>
      </c>
      <c r="J38" s="150">
        <v>10000</v>
      </c>
      <c r="K38" s="22"/>
      <c r="L38" s="22"/>
    </row>
    <row r="39" spans="1:12" ht="17.25" customHeight="1">
      <c r="A39" s="22"/>
      <c r="B39" s="10"/>
      <c r="C39" s="144" t="s">
        <v>4</v>
      </c>
      <c r="D39" s="295" t="s">
        <v>882</v>
      </c>
      <c r="E39" s="296"/>
      <c r="F39" s="296" t="s">
        <v>828</v>
      </c>
      <c r="G39" s="298">
        <v>2</v>
      </c>
      <c r="H39" s="298"/>
      <c r="I39" s="150">
        <v>6400</v>
      </c>
      <c r="J39" s="150">
        <v>8000</v>
      </c>
      <c r="K39" s="22"/>
      <c r="L39" s="22"/>
    </row>
    <row r="40" spans="1:12" ht="17.25" customHeight="1">
      <c r="A40" s="22"/>
      <c r="B40" s="10"/>
      <c r="C40" s="144" t="s">
        <v>7</v>
      </c>
      <c r="D40" s="295" t="s">
        <v>882</v>
      </c>
      <c r="E40" s="296"/>
      <c r="F40" s="296" t="s">
        <v>828</v>
      </c>
      <c r="G40" s="298">
        <v>2.5</v>
      </c>
      <c r="H40" s="298"/>
      <c r="I40" s="150">
        <v>7200</v>
      </c>
      <c r="J40" s="150">
        <v>9000</v>
      </c>
      <c r="K40" s="22"/>
      <c r="L40" s="22"/>
    </row>
    <row r="41" spans="1:12" ht="17.25" customHeight="1">
      <c r="A41" s="22"/>
      <c r="B41" s="10"/>
      <c r="C41" s="144" t="s">
        <v>10</v>
      </c>
      <c r="D41" s="295" t="s">
        <v>882</v>
      </c>
      <c r="E41" s="296"/>
      <c r="F41" s="296" t="s">
        <v>828</v>
      </c>
      <c r="G41" s="298">
        <v>3.5</v>
      </c>
      <c r="H41" s="298"/>
      <c r="I41" s="150">
        <v>8000</v>
      </c>
      <c r="J41" s="150">
        <v>10000</v>
      </c>
      <c r="K41" s="22"/>
      <c r="L41" s="22"/>
    </row>
    <row r="42" spans="1:12" ht="17.25" customHeight="1">
      <c r="A42" s="22"/>
      <c r="B42" s="10"/>
      <c r="C42" s="144" t="s">
        <v>12</v>
      </c>
      <c r="D42" s="295" t="s">
        <v>882</v>
      </c>
      <c r="E42" s="296"/>
      <c r="F42" s="296" t="s">
        <v>828</v>
      </c>
      <c r="G42" s="298">
        <v>5</v>
      </c>
      <c r="H42" s="298"/>
      <c r="I42" s="150">
        <v>11200</v>
      </c>
      <c r="J42" s="150">
        <v>14000</v>
      </c>
      <c r="K42" s="22"/>
      <c r="L42" s="22"/>
    </row>
    <row r="43" spans="1:12" ht="19.5" customHeight="1">
      <c r="A43" s="22"/>
      <c r="B43" s="10"/>
      <c r="C43" s="43" t="s">
        <v>80</v>
      </c>
      <c r="D43" s="30"/>
      <c r="E43" s="30"/>
      <c r="F43" s="30"/>
      <c r="G43" s="299"/>
      <c r="H43" s="299"/>
      <c r="I43" s="30" t="s">
        <v>1</v>
      </c>
      <c r="J43" s="30"/>
      <c r="K43" s="22"/>
      <c r="L43" s="22"/>
    </row>
    <row r="44" spans="1:12" ht="17.25" customHeight="1">
      <c r="A44" s="22"/>
      <c r="B44" s="10"/>
      <c r="C44" s="144" t="s">
        <v>13</v>
      </c>
      <c r="D44" s="295" t="s">
        <v>882</v>
      </c>
      <c r="E44" s="296"/>
      <c r="F44" s="296" t="s">
        <v>834</v>
      </c>
      <c r="G44" s="298">
        <v>2</v>
      </c>
      <c r="H44" s="298"/>
      <c r="I44" s="150">
        <v>7200</v>
      </c>
      <c r="J44" s="150">
        <v>9000</v>
      </c>
      <c r="K44" s="22"/>
      <c r="L44" s="22"/>
    </row>
    <row r="45" spans="1:12" ht="17.25" customHeight="1">
      <c r="A45" s="22"/>
      <c r="B45" s="10"/>
      <c r="C45" s="144" t="s">
        <v>15</v>
      </c>
      <c r="D45" s="295" t="s">
        <v>882</v>
      </c>
      <c r="E45" s="296"/>
      <c r="F45" s="296" t="s">
        <v>834</v>
      </c>
      <c r="G45" s="298">
        <v>2.5</v>
      </c>
      <c r="H45" s="298"/>
      <c r="I45" s="150">
        <v>7200</v>
      </c>
      <c r="J45" s="150">
        <v>9000</v>
      </c>
      <c r="K45" s="22"/>
      <c r="L45" s="22"/>
    </row>
    <row r="46" spans="1:12" ht="17.25" customHeight="1">
      <c r="A46" s="22"/>
      <c r="B46" s="10"/>
      <c r="C46" s="144" t="s">
        <v>17</v>
      </c>
      <c r="D46" s="295" t="s">
        <v>882</v>
      </c>
      <c r="E46" s="296"/>
      <c r="F46" s="296" t="s">
        <v>834</v>
      </c>
      <c r="G46" s="298">
        <v>3.5</v>
      </c>
      <c r="H46" s="298"/>
      <c r="I46" s="150">
        <v>8000</v>
      </c>
      <c r="J46" s="150">
        <v>10000</v>
      </c>
      <c r="K46" s="22"/>
      <c r="L46" s="22"/>
    </row>
    <row r="47" spans="1:12" ht="17.25" customHeight="1">
      <c r="A47" s="22"/>
      <c r="B47" s="10"/>
      <c r="C47" s="144" t="s">
        <v>19</v>
      </c>
      <c r="D47" s="295" t="s">
        <v>882</v>
      </c>
      <c r="E47" s="296"/>
      <c r="F47" s="296" t="s">
        <v>834</v>
      </c>
      <c r="G47" s="298">
        <v>5</v>
      </c>
      <c r="H47" s="298"/>
      <c r="I47" s="150">
        <v>11200</v>
      </c>
      <c r="J47" s="150">
        <v>14000</v>
      </c>
      <c r="K47" s="22"/>
      <c r="L47" s="22"/>
    </row>
    <row r="48" spans="1:12" ht="17.25" customHeight="1">
      <c r="A48" s="22"/>
      <c r="B48" s="10"/>
      <c r="C48" s="144" t="s">
        <v>20</v>
      </c>
      <c r="D48" s="295" t="s">
        <v>882</v>
      </c>
      <c r="E48" s="296"/>
      <c r="F48" s="296" t="s">
        <v>834</v>
      </c>
      <c r="G48" s="298">
        <v>2</v>
      </c>
      <c r="H48" s="298"/>
      <c r="I48" s="150">
        <v>6400</v>
      </c>
      <c r="J48" s="150">
        <v>8000</v>
      </c>
      <c r="K48" s="22"/>
      <c r="L48" s="22"/>
    </row>
    <row r="49" spans="1:12" ht="17.25" customHeight="1">
      <c r="A49" s="22"/>
      <c r="B49" s="10"/>
      <c r="C49" s="144" t="s">
        <v>21</v>
      </c>
      <c r="D49" s="295" t="s">
        <v>882</v>
      </c>
      <c r="E49" s="296"/>
      <c r="F49" s="296" t="s">
        <v>834</v>
      </c>
      <c r="G49" s="298">
        <v>2.5</v>
      </c>
      <c r="H49" s="298"/>
      <c r="I49" s="150">
        <v>6400</v>
      </c>
      <c r="J49" s="150">
        <v>8000</v>
      </c>
      <c r="K49" s="22"/>
      <c r="L49" s="22"/>
    </row>
    <row r="50" spans="1:12" ht="17.25" customHeight="1">
      <c r="A50" s="22"/>
      <c r="B50" s="10"/>
      <c r="C50" s="144" t="s">
        <v>22</v>
      </c>
      <c r="D50" s="295" t="s">
        <v>882</v>
      </c>
      <c r="E50" s="296"/>
      <c r="F50" s="296" t="s">
        <v>834</v>
      </c>
      <c r="G50" s="298">
        <v>3.5</v>
      </c>
      <c r="H50" s="298"/>
      <c r="I50" s="150">
        <v>8000</v>
      </c>
      <c r="J50" s="150">
        <v>10000</v>
      </c>
      <c r="K50" s="22"/>
      <c r="L50" s="22"/>
    </row>
    <row r="51" spans="1:12" ht="17.25" customHeight="1">
      <c r="A51" s="22"/>
      <c r="B51" s="10"/>
      <c r="C51" s="144" t="s">
        <v>23</v>
      </c>
      <c r="D51" s="295" t="s">
        <v>882</v>
      </c>
      <c r="E51" s="296"/>
      <c r="F51" s="296" t="s">
        <v>834</v>
      </c>
      <c r="G51" s="298">
        <v>5</v>
      </c>
      <c r="H51" s="298"/>
      <c r="I51" s="150">
        <v>11200</v>
      </c>
      <c r="J51" s="150">
        <v>14000</v>
      </c>
      <c r="K51" s="22"/>
      <c r="L51" s="22"/>
    </row>
    <row r="52" spans="1:12" ht="17.25" customHeight="1">
      <c r="A52" s="22"/>
      <c r="B52" s="28"/>
      <c r="C52" s="29"/>
      <c r="D52" s="30"/>
      <c r="E52" s="255"/>
      <c r="F52" s="255"/>
      <c r="G52" s="294"/>
      <c r="H52" s="294"/>
      <c r="I52" s="30" t="s">
        <v>1</v>
      </c>
      <c r="J52" s="30"/>
      <c r="K52" s="22"/>
      <c r="L52" s="22"/>
    </row>
    <row r="53" spans="1:12" ht="23.25" customHeight="1">
      <c r="A53" s="22"/>
      <c r="B53" s="155" t="s">
        <v>922</v>
      </c>
      <c r="C53" s="108"/>
      <c r="D53" s="279"/>
      <c r="E53" s="109"/>
      <c r="F53" s="110"/>
      <c r="G53" s="110"/>
      <c r="H53" s="110"/>
      <c r="I53" s="340"/>
      <c r="J53" s="340"/>
      <c r="K53" s="22"/>
      <c r="L53" s="22"/>
    </row>
    <row r="54" spans="1:12" ht="17.25" customHeight="1">
      <c r="A54" s="22"/>
      <c r="B54" s="28"/>
      <c r="C54" s="29"/>
      <c r="D54" s="30"/>
      <c r="E54" s="255"/>
      <c r="F54" s="255"/>
      <c r="G54" s="294"/>
      <c r="H54" s="294"/>
      <c r="I54" s="30"/>
      <c r="J54" s="30"/>
      <c r="K54" s="22"/>
      <c r="L54" s="22"/>
    </row>
    <row r="55" spans="1:12" ht="16.5" customHeight="1">
      <c r="A55" s="22"/>
      <c r="B55" s="10"/>
      <c r="C55" s="144" t="s">
        <v>24</v>
      </c>
      <c r="D55" s="295" t="s">
        <v>882</v>
      </c>
      <c r="E55" s="296"/>
      <c r="F55" s="296" t="s">
        <v>828</v>
      </c>
      <c r="G55" s="298">
        <v>2</v>
      </c>
      <c r="H55" s="298"/>
      <c r="I55" s="150">
        <v>5600</v>
      </c>
      <c r="J55" s="150">
        <v>7000</v>
      </c>
      <c r="K55" s="22"/>
      <c r="L55" s="22"/>
    </row>
    <row r="56" spans="1:12" ht="16.5" customHeight="1">
      <c r="A56" s="22"/>
      <c r="B56" s="10"/>
      <c r="C56" s="144" t="s">
        <v>25</v>
      </c>
      <c r="D56" s="295" t="s">
        <v>882</v>
      </c>
      <c r="E56" s="296"/>
      <c r="F56" s="296" t="s">
        <v>828</v>
      </c>
      <c r="G56" s="298">
        <v>2.5</v>
      </c>
      <c r="H56" s="298"/>
      <c r="I56" s="150">
        <v>5600</v>
      </c>
      <c r="J56" s="150">
        <v>7000</v>
      </c>
      <c r="K56" s="22"/>
      <c r="L56" s="22"/>
    </row>
    <row r="57" spans="1:12" ht="16.5" customHeight="1">
      <c r="A57" s="22"/>
      <c r="B57" s="10"/>
      <c r="C57" s="144" t="s">
        <v>27</v>
      </c>
      <c r="D57" s="295" t="s">
        <v>882</v>
      </c>
      <c r="E57" s="296"/>
      <c r="F57" s="296" t="s">
        <v>828</v>
      </c>
      <c r="G57" s="298">
        <v>3.5</v>
      </c>
      <c r="H57" s="298"/>
      <c r="I57" s="150">
        <v>5600</v>
      </c>
      <c r="J57" s="150">
        <v>7000</v>
      </c>
      <c r="K57" s="22"/>
      <c r="L57" s="22"/>
    </row>
    <row r="58" spans="1:12" ht="16.5" customHeight="1">
      <c r="A58" s="22"/>
      <c r="B58" s="10"/>
      <c r="C58" s="144" t="s">
        <v>29</v>
      </c>
      <c r="D58" s="295" t="s">
        <v>882</v>
      </c>
      <c r="E58" s="296"/>
      <c r="F58" s="296" t="s">
        <v>828</v>
      </c>
      <c r="G58" s="298">
        <v>4.2</v>
      </c>
      <c r="H58" s="298"/>
      <c r="I58" s="150">
        <v>6400</v>
      </c>
      <c r="J58" s="150">
        <v>8000</v>
      </c>
      <c r="K58" s="22"/>
      <c r="L58" s="22"/>
    </row>
    <row r="59" spans="1:12" ht="16.5" customHeight="1">
      <c r="A59" s="22"/>
      <c r="B59" s="10"/>
      <c r="C59" s="144" t="s">
        <v>30</v>
      </c>
      <c r="D59" s="295" t="s">
        <v>882</v>
      </c>
      <c r="E59" s="296"/>
      <c r="F59" s="296" t="s">
        <v>828</v>
      </c>
      <c r="G59" s="298">
        <v>5</v>
      </c>
      <c r="H59" s="298"/>
      <c r="I59" s="150">
        <v>8000</v>
      </c>
      <c r="J59" s="150">
        <v>10000</v>
      </c>
      <c r="K59" s="22"/>
      <c r="L59" s="22"/>
    </row>
    <row r="60" spans="1:12" ht="36.75" customHeight="1">
      <c r="A60" s="22"/>
      <c r="B60" s="10"/>
      <c r="C60" s="144" t="s">
        <v>32</v>
      </c>
      <c r="D60" s="295" t="s">
        <v>882</v>
      </c>
      <c r="E60" s="296"/>
      <c r="F60" s="296" t="s">
        <v>828</v>
      </c>
      <c r="G60" s="298">
        <v>6</v>
      </c>
      <c r="H60" s="298"/>
      <c r="I60" s="150">
        <v>8000</v>
      </c>
      <c r="J60" s="150">
        <v>10000</v>
      </c>
      <c r="K60" s="22"/>
      <c r="L60" s="22"/>
    </row>
    <row r="61" spans="1:12" ht="32.25" customHeight="1">
      <c r="A61" s="22"/>
      <c r="B61" s="45"/>
      <c r="C61" s="44" t="s">
        <v>60</v>
      </c>
      <c r="D61" s="30"/>
      <c r="E61" s="255"/>
      <c r="F61" s="255"/>
      <c r="G61" s="294"/>
      <c r="H61" s="294"/>
      <c r="I61" s="30"/>
      <c r="J61" s="30"/>
      <c r="K61" s="22"/>
      <c r="L61" s="22"/>
    </row>
    <row r="62" spans="1:12" ht="15.75" customHeight="1">
      <c r="A62" s="22"/>
      <c r="B62" s="10"/>
      <c r="C62" s="144" t="s">
        <v>648</v>
      </c>
      <c r="D62" s="295" t="s">
        <v>882</v>
      </c>
      <c r="E62" s="296"/>
      <c r="F62" s="296" t="s">
        <v>834</v>
      </c>
      <c r="G62" s="298">
        <v>1.5</v>
      </c>
      <c r="H62" s="298"/>
      <c r="I62" s="150">
        <v>5600</v>
      </c>
      <c r="J62" s="150">
        <v>7000</v>
      </c>
      <c r="K62" s="22"/>
      <c r="L62" s="22"/>
    </row>
    <row r="63" spans="1:12" ht="15.75" customHeight="1">
      <c r="A63" s="22"/>
      <c r="B63" s="10"/>
      <c r="C63" s="144" t="s">
        <v>658</v>
      </c>
      <c r="D63" s="295" t="s">
        <v>882</v>
      </c>
      <c r="E63" s="296"/>
      <c r="F63" s="296" t="s">
        <v>834</v>
      </c>
      <c r="G63" s="298">
        <v>2</v>
      </c>
      <c r="H63" s="298"/>
      <c r="I63" s="150">
        <v>5600</v>
      </c>
      <c r="J63" s="150">
        <v>7000</v>
      </c>
      <c r="K63" s="22"/>
      <c r="L63" s="22"/>
    </row>
    <row r="64" spans="1:12" ht="15.75" customHeight="1">
      <c r="A64" s="22"/>
      <c r="B64" s="10"/>
      <c r="C64" s="144" t="s">
        <v>659</v>
      </c>
      <c r="D64" s="295" t="s">
        <v>882</v>
      </c>
      <c r="E64" s="296"/>
      <c r="F64" s="296" t="s">
        <v>834</v>
      </c>
      <c r="G64" s="298">
        <v>2.5</v>
      </c>
      <c r="H64" s="298"/>
      <c r="I64" s="150">
        <v>5600</v>
      </c>
      <c r="J64" s="150">
        <v>7000</v>
      </c>
      <c r="K64" s="22"/>
      <c r="L64" s="22"/>
    </row>
    <row r="65" spans="1:12" ht="15.75" customHeight="1">
      <c r="A65" s="22"/>
      <c r="B65" s="10"/>
      <c r="C65" s="144" t="s">
        <v>660</v>
      </c>
      <c r="D65" s="295" t="s">
        <v>882</v>
      </c>
      <c r="E65" s="296"/>
      <c r="F65" s="296" t="s">
        <v>834</v>
      </c>
      <c r="G65" s="298">
        <v>3.5</v>
      </c>
      <c r="H65" s="298"/>
      <c r="I65" s="150">
        <v>6400</v>
      </c>
      <c r="J65" s="150">
        <v>8000</v>
      </c>
      <c r="K65" s="22"/>
      <c r="L65" s="22"/>
    </row>
    <row r="66" spans="1:12" ht="15.75" customHeight="1">
      <c r="A66" s="22"/>
      <c r="B66" s="10"/>
      <c r="C66" s="144" t="s">
        <v>661</v>
      </c>
      <c r="D66" s="295" t="s">
        <v>882</v>
      </c>
      <c r="E66" s="296"/>
      <c r="F66" s="296" t="s">
        <v>834</v>
      </c>
      <c r="G66" s="298">
        <v>4.2</v>
      </c>
      <c r="H66" s="298"/>
      <c r="I66" s="150">
        <v>6400</v>
      </c>
      <c r="J66" s="150">
        <v>8000</v>
      </c>
      <c r="K66" s="22"/>
      <c r="L66" s="22"/>
    </row>
    <row r="67" spans="1:12" ht="15.75" customHeight="1">
      <c r="A67" s="22"/>
      <c r="B67" s="10"/>
      <c r="C67" s="144" t="s">
        <v>662</v>
      </c>
      <c r="D67" s="295" t="s">
        <v>882</v>
      </c>
      <c r="E67" s="296"/>
      <c r="F67" s="296" t="s">
        <v>834</v>
      </c>
      <c r="G67" s="298">
        <v>5</v>
      </c>
      <c r="H67" s="298"/>
      <c r="I67" s="150">
        <v>8000</v>
      </c>
      <c r="J67" s="150">
        <v>10000</v>
      </c>
      <c r="K67" s="22"/>
      <c r="L67" s="22"/>
    </row>
    <row r="68" spans="1:12" ht="15.75" customHeight="1">
      <c r="A68" s="22"/>
      <c r="B68" s="10"/>
      <c r="C68" s="144" t="s">
        <v>663</v>
      </c>
      <c r="D68" s="295" t="s">
        <v>882</v>
      </c>
      <c r="E68" s="296"/>
      <c r="F68" s="296" t="s">
        <v>834</v>
      </c>
      <c r="G68" s="298">
        <v>6</v>
      </c>
      <c r="H68" s="298"/>
      <c r="I68" s="150">
        <v>8800</v>
      </c>
      <c r="J68" s="150">
        <v>11000</v>
      </c>
      <c r="K68" s="22"/>
      <c r="L68" s="22"/>
    </row>
    <row r="69" spans="1:12" ht="15.75" customHeight="1">
      <c r="A69" s="22"/>
      <c r="B69" s="10"/>
      <c r="C69" s="144" t="s">
        <v>664</v>
      </c>
      <c r="D69" s="295" t="s">
        <v>882</v>
      </c>
      <c r="E69" s="296"/>
      <c r="F69" s="296" t="s">
        <v>834</v>
      </c>
      <c r="G69" s="298">
        <v>7.1</v>
      </c>
      <c r="H69" s="298"/>
      <c r="I69" s="150">
        <v>8800</v>
      </c>
      <c r="J69" s="150">
        <v>11000</v>
      </c>
      <c r="K69" s="22"/>
      <c r="L69" s="22"/>
    </row>
    <row r="70" spans="1:12" ht="13.5" customHeight="1">
      <c r="A70" s="22"/>
      <c r="B70" s="10"/>
      <c r="C70" s="37"/>
      <c r="D70" s="30"/>
      <c r="E70" s="255"/>
      <c r="F70" s="255"/>
      <c r="G70" s="294"/>
      <c r="H70" s="294"/>
      <c r="I70" s="30"/>
      <c r="J70" s="30"/>
      <c r="K70" s="22"/>
      <c r="L70" s="22"/>
    </row>
    <row r="71" spans="1:12" ht="25.5">
      <c r="A71" s="22"/>
      <c r="B71" s="155" t="s">
        <v>1079</v>
      </c>
      <c r="C71" s="108"/>
      <c r="D71" s="279"/>
      <c r="E71" s="109"/>
      <c r="F71" s="110"/>
      <c r="G71" s="110"/>
      <c r="H71" s="110"/>
      <c r="I71" s="340"/>
      <c r="J71" s="340"/>
      <c r="K71" s="22"/>
      <c r="L71" s="22"/>
    </row>
    <row r="72" spans="1:12" ht="18" customHeight="1">
      <c r="A72" s="22"/>
      <c r="B72" s="10"/>
      <c r="C72" s="37"/>
      <c r="D72" s="30"/>
      <c r="E72" s="255"/>
      <c r="F72" s="255"/>
      <c r="G72" s="294"/>
      <c r="H72" s="294"/>
      <c r="I72" s="30"/>
      <c r="J72" s="30"/>
      <c r="K72" s="22"/>
      <c r="L72" s="22"/>
    </row>
    <row r="73" spans="1:12" ht="13.5" customHeight="1">
      <c r="A73" s="22"/>
      <c r="B73" s="10"/>
      <c r="C73" s="313" t="s">
        <v>1082</v>
      </c>
      <c r="K73" s="22"/>
      <c r="L73" s="22"/>
    </row>
    <row r="74" spans="1:12" ht="13.5" customHeight="1">
      <c r="A74" s="22"/>
      <c r="B74" s="10"/>
      <c r="C74" s="144" t="s">
        <v>710</v>
      </c>
      <c r="D74" s="295" t="s">
        <v>882</v>
      </c>
      <c r="E74" s="296"/>
      <c r="F74" s="296" t="s">
        <v>834</v>
      </c>
      <c r="G74" s="298">
        <v>2</v>
      </c>
      <c r="H74" s="298"/>
      <c r="I74" s="150">
        <v>7000</v>
      </c>
      <c r="J74" s="150">
        <v>10000</v>
      </c>
      <c r="K74" s="22"/>
      <c r="L74" s="22"/>
    </row>
    <row r="75" spans="1:12" ht="13.5" customHeight="1">
      <c r="A75" s="22"/>
      <c r="B75" s="10"/>
      <c r="C75" s="144" t="s">
        <v>711</v>
      </c>
      <c r="D75" s="295" t="s">
        <v>882</v>
      </c>
      <c r="E75" s="296"/>
      <c r="F75" s="296" t="s">
        <v>834</v>
      </c>
      <c r="G75" s="298">
        <v>2.5</v>
      </c>
      <c r="H75" s="298"/>
      <c r="I75" s="150">
        <v>7000</v>
      </c>
      <c r="J75" s="150">
        <v>10000</v>
      </c>
      <c r="K75" s="22"/>
      <c r="L75" s="22"/>
    </row>
    <row r="76" spans="1:12" ht="13.5" customHeight="1">
      <c r="A76" s="22"/>
      <c r="B76" s="10"/>
      <c r="C76" s="144" t="s">
        <v>712</v>
      </c>
      <c r="D76" s="295" t="s">
        <v>882</v>
      </c>
      <c r="E76" s="296"/>
      <c r="F76" s="296" t="s">
        <v>834</v>
      </c>
      <c r="G76" s="298">
        <v>3.5</v>
      </c>
      <c r="H76" s="298"/>
      <c r="I76" s="150">
        <v>7000</v>
      </c>
      <c r="J76" s="150">
        <v>10000</v>
      </c>
      <c r="K76" s="22"/>
      <c r="L76" s="22"/>
    </row>
    <row r="77" spans="1:12" ht="13.5" customHeight="1">
      <c r="A77" s="22"/>
      <c r="B77" s="10"/>
      <c r="C77" s="37"/>
      <c r="D77" s="30"/>
      <c r="E77" s="255"/>
      <c r="F77" s="255"/>
      <c r="G77" s="294"/>
      <c r="H77" s="294"/>
      <c r="I77" s="30"/>
      <c r="J77" s="30"/>
      <c r="K77" s="22"/>
      <c r="L77" s="22"/>
    </row>
    <row r="78" spans="1:12" ht="25.5" customHeight="1">
      <c r="A78" s="22"/>
      <c r="B78" s="10"/>
      <c r="C78" s="37"/>
      <c r="D78" s="30"/>
      <c r="E78" s="255"/>
      <c r="F78" s="255"/>
      <c r="G78" s="294"/>
      <c r="H78" s="294"/>
      <c r="I78" s="30"/>
      <c r="J78" s="30"/>
      <c r="K78" s="22"/>
      <c r="L78" s="22"/>
    </row>
    <row r="79" spans="1:12" ht="23.25" customHeight="1">
      <c r="A79" s="22"/>
      <c r="B79" s="155" t="s">
        <v>921</v>
      </c>
      <c r="C79" s="108"/>
      <c r="D79" s="279"/>
      <c r="E79" s="109"/>
      <c r="F79" s="110"/>
      <c r="G79" s="110"/>
      <c r="H79" s="110"/>
      <c r="I79" s="340"/>
      <c r="J79" s="340"/>
      <c r="K79" s="22"/>
      <c r="L79" s="22"/>
    </row>
    <row r="80" spans="1:12" ht="12.75" customHeight="1">
      <c r="A80" s="22"/>
      <c r="B80" s="10"/>
      <c r="C80" s="44" t="s">
        <v>916</v>
      </c>
      <c r="D80" s="30"/>
      <c r="E80" s="255"/>
      <c r="F80" s="255"/>
      <c r="G80" s="294"/>
      <c r="H80" s="294"/>
      <c r="I80" s="30"/>
      <c r="J80" s="30"/>
      <c r="K80" s="22"/>
      <c r="L80" s="22"/>
    </row>
    <row r="81" spans="1:12" ht="18" customHeight="1">
      <c r="A81" s="22"/>
      <c r="B81" s="10"/>
      <c r="C81" s="144" t="s">
        <v>653</v>
      </c>
      <c r="D81" s="295" t="s">
        <v>882</v>
      </c>
      <c r="E81" s="296"/>
      <c r="F81" s="296" t="s">
        <v>913</v>
      </c>
      <c r="G81" s="298">
        <v>2.5</v>
      </c>
      <c r="H81" s="298"/>
      <c r="I81" s="150">
        <v>8000</v>
      </c>
      <c r="J81" s="150">
        <v>10000</v>
      </c>
      <c r="K81" s="22"/>
      <c r="L81" s="22"/>
    </row>
    <row r="82" spans="1:12" ht="18" customHeight="1">
      <c r="A82" s="22"/>
      <c r="B82" s="10"/>
      <c r="C82" s="144" t="s">
        <v>654</v>
      </c>
      <c r="D82" s="295" t="s">
        <v>882</v>
      </c>
      <c r="E82" s="296"/>
      <c r="F82" s="296" t="s">
        <v>913</v>
      </c>
      <c r="G82" s="298">
        <v>3.5</v>
      </c>
      <c r="H82" s="298"/>
      <c r="I82" s="150">
        <v>8000</v>
      </c>
      <c r="J82" s="150">
        <v>10000</v>
      </c>
      <c r="K82" s="22"/>
      <c r="L82" s="22"/>
    </row>
    <row r="83" spans="1:12" ht="18" customHeight="1">
      <c r="A83" s="22"/>
      <c r="B83" s="10"/>
      <c r="C83" s="144" t="s">
        <v>655</v>
      </c>
      <c r="D83" s="295" t="s">
        <v>882</v>
      </c>
      <c r="E83" s="296"/>
      <c r="F83" s="296" t="s">
        <v>913</v>
      </c>
      <c r="G83" s="298">
        <v>5</v>
      </c>
      <c r="H83" s="298"/>
      <c r="I83" s="150">
        <v>8800</v>
      </c>
      <c r="J83" s="150">
        <v>11000</v>
      </c>
      <c r="K83" s="22"/>
      <c r="L83" s="22"/>
    </row>
    <row r="84" spans="1:12" ht="18" customHeight="1">
      <c r="A84" s="22"/>
      <c r="B84" s="10"/>
      <c r="C84" s="144" t="s">
        <v>656</v>
      </c>
      <c r="D84" s="295" t="s">
        <v>882</v>
      </c>
      <c r="E84" s="296"/>
      <c r="F84" s="296" t="s">
        <v>913</v>
      </c>
      <c r="G84" s="298">
        <v>6</v>
      </c>
      <c r="H84" s="298"/>
      <c r="I84" s="150">
        <v>8800</v>
      </c>
      <c r="J84" s="150">
        <v>11000</v>
      </c>
      <c r="K84" s="22"/>
      <c r="L84" s="22"/>
    </row>
    <row r="85" spans="1:12" ht="19.5" customHeight="1">
      <c r="A85" s="22"/>
      <c r="B85" s="10"/>
      <c r="C85" s="44" t="s">
        <v>917</v>
      </c>
      <c r="D85" s="30"/>
      <c r="E85" s="255"/>
      <c r="F85" s="255"/>
      <c r="G85" s="294"/>
      <c r="H85" s="294"/>
      <c r="I85" s="30"/>
      <c r="J85" s="30"/>
      <c r="K85" s="22"/>
      <c r="L85" s="22"/>
    </row>
    <row r="86" spans="1:12" ht="18" customHeight="1">
      <c r="A86" s="22"/>
      <c r="B86" s="10"/>
      <c r="C86" s="144" t="s">
        <v>622</v>
      </c>
      <c r="D86" s="295" t="s">
        <v>882</v>
      </c>
      <c r="E86" s="296"/>
      <c r="F86" s="296" t="s">
        <v>913</v>
      </c>
      <c r="G86" s="298">
        <v>3.5</v>
      </c>
      <c r="H86" s="298"/>
      <c r="I86" s="150">
        <v>8800</v>
      </c>
      <c r="J86" s="150">
        <v>11000</v>
      </c>
      <c r="K86" s="22"/>
      <c r="L86" s="22"/>
    </row>
    <row r="87" spans="1:12" ht="18" customHeight="1">
      <c r="A87" s="22"/>
      <c r="B87" s="10"/>
      <c r="C87" s="144" t="s">
        <v>623</v>
      </c>
      <c r="D87" s="295" t="s">
        <v>882</v>
      </c>
      <c r="E87" s="296"/>
      <c r="F87" s="296" t="s">
        <v>913</v>
      </c>
      <c r="G87" s="298">
        <v>5</v>
      </c>
      <c r="H87" s="298"/>
      <c r="I87" s="150">
        <v>9600</v>
      </c>
      <c r="J87" s="150">
        <v>12000</v>
      </c>
      <c r="K87" s="22"/>
      <c r="L87" s="22"/>
    </row>
    <row r="88" spans="1:12" ht="18" customHeight="1">
      <c r="A88" s="22"/>
      <c r="B88" s="10"/>
      <c r="C88" s="144" t="s">
        <v>624</v>
      </c>
      <c r="D88" s="295" t="s">
        <v>882</v>
      </c>
      <c r="E88" s="296"/>
      <c r="F88" s="296" t="s">
        <v>913</v>
      </c>
      <c r="G88" s="298">
        <v>6</v>
      </c>
      <c r="H88" s="298"/>
      <c r="I88" s="150">
        <v>10400</v>
      </c>
      <c r="J88" s="150">
        <v>13000</v>
      </c>
      <c r="K88" s="22"/>
      <c r="L88" s="22"/>
    </row>
    <row r="89" spans="1:12" ht="14.25" customHeight="1">
      <c r="A89" s="22"/>
      <c r="B89" s="10"/>
      <c r="C89" s="29"/>
      <c r="D89" s="30"/>
      <c r="E89" s="255"/>
      <c r="F89" s="255"/>
      <c r="G89" s="294"/>
      <c r="H89" s="294"/>
      <c r="I89" s="30"/>
      <c r="J89" s="30"/>
      <c r="K89" s="22"/>
      <c r="L89" s="22"/>
    </row>
    <row r="90" spans="1:12" ht="23.25" customHeight="1">
      <c r="A90" s="22"/>
      <c r="B90" s="155" t="s">
        <v>918</v>
      </c>
      <c r="C90" s="108"/>
      <c r="D90" s="279"/>
      <c r="E90" s="109"/>
      <c r="F90" s="110"/>
      <c r="G90" s="110"/>
      <c r="H90" s="110"/>
      <c r="I90" s="340"/>
      <c r="J90" s="340"/>
      <c r="K90" s="22"/>
      <c r="L90" s="22"/>
    </row>
    <row r="91" spans="1:12" ht="19.5" customHeight="1">
      <c r="A91" s="22"/>
      <c r="B91" s="10"/>
      <c r="C91" s="29"/>
      <c r="D91" s="30"/>
      <c r="E91" s="255"/>
      <c r="F91" s="255"/>
      <c r="G91" s="294"/>
      <c r="H91" s="294"/>
      <c r="I91" s="30"/>
      <c r="J91" s="30"/>
      <c r="K91" s="22"/>
      <c r="L91" s="22"/>
    </row>
    <row r="92" spans="1:12" ht="19.5" customHeight="1">
      <c r="A92" s="22"/>
      <c r="B92" s="10"/>
      <c r="C92" s="303" t="s">
        <v>626</v>
      </c>
      <c r="D92" s="303" t="s">
        <v>633</v>
      </c>
      <c r="E92" s="296"/>
      <c r="F92" s="296" t="s">
        <v>913</v>
      </c>
      <c r="G92" s="298">
        <v>3.5</v>
      </c>
      <c r="H92" s="298"/>
      <c r="I92" s="150">
        <v>8000</v>
      </c>
      <c r="J92" s="150">
        <v>10000</v>
      </c>
      <c r="K92" s="22"/>
      <c r="L92" s="22"/>
    </row>
    <row r="93" spans="1:12" ht="19.5" customHeight="1">
      <c r="A93" s="22"/>
      <c r="B93" s="10"/>
      <c r="C93" s="303" t="s">
        <v>627</v>
      </c>
      <c r="D93" s="303" t="s">
        <v>633</v>
      </c>
      <c r="E93" s="296"/>
      <c r="F93" s="296" t="s">
        <v>913</v>
      </c>
      <c r="G93" s="298">
        <v>5</v>
      </c>
      <c r="H93" s="298"/>
      <c r="I93" s="150">
        <v>8000</v>
      </c>
      <c r="J93" s="150">
        <v>10000</v>
      </c>
      <c r="K93" s="22"/>
      <c r="L93" s="22"/>
    </row>
    <row r="94" spans="1:12" ht="19.5" customHeight="1">
      <c r="A94" s="22"/>
      <c r="B94" s="10"/>
      <c r="C94" s="303" t="s">
        <v>628</v>
      </c>
      <c r="D94" s="303" t="s">
        <v>633</v>
      </c>
      <c r="E94" s="296"/>
      <c r="F94" s="296" t="s">
        <v>913</v>
      </c>
      <c r="G94" s="298">
        <v>6</v>
      </c>
      <c r="H94" s="298"/>
      <c r="I94" s="150">
        <v>8800</v>
      </c>
      <c r="J94" s="150">
        <v>11000</v>
      </c>
      <c r="K94" s="22"/>
      <c r="L94" s="22"/>
    </row>
    <row r="95" spans="1:12" ht="19.5" customHeight="1">
      <c r="A95" s="22"/>
      <c r="B95" s="10"/>
      <c r="C95" s="29"/>
      <c r="D95" s="46" t="s">
        <v>914</v>
      </c>
      <c r="E95" s="297"/>
      <c r="F95" s="297"/>
      <c r="G95" s="300"/>
      <c r="H95" s="300"/>
      <c r="I95" s="30"/>
      <c r="J95" s="30"/>
      <c r="K95" s="22"/>
      <c r="L95" s="22"/>
    </row>
    <row r="96" spans="1:12" ht="19.5" customHeight="1">
      <c r="A96" s="22"/>
      <c r="B96" s="10"/>
      <c r="C96" s="29"/>
      <c r="D96" s="30"/>
      <c r="E96" s="255"/>
      <c r="F96" s="255"/>
      <c r="G96" s="294"/>
      <c r="H96" s="294"/>
      <c r="I96" s="30"/>
      <c r="J96" s="30"/>
      <c r="K96" s="22"/>
      <c r="L96" s="22"/>
    </row>
    <row r="97" spans="1:12" ht="19.5" customHeight="1">
      <c r="A97" s="22"/>
      <c r="B97" s="10"/>
      <c r="C97" s="29"/>
      <c r="D97" s="30"/>
      <c r="E97" s="255"/>
      <c r="F97" s="255"/>
      <c r="G97" s="294"/>
      <c r="H97" s="294"/>
      <c r="I97" s="30"/>
      <c r="J97" s="30"/>
      <c r="K97" s="22"/>
      <c r="L97" s="22"/>
    </row>
    <row r="98" spans="1:12" ht="19.5" customHeight="1">
      <c r="A98" s="22"/>
      <c r="B98" s="10"/>
      <c r="C98" s="29"/>
      <c r="D98" s="30"/>
      <c r="E98" s="255"/>
      <c r="F98" s="255"/>
      <c r="G98" s="294"/>
      <c r="H98" s="294"/>
      <c r="I98" s="30"/>
      <c r="J98" s="30"/>
      <c r="K98" s="22"/>
      <c r="L98" s="22"/>
    </row>
    <row r="99" spans="1:12" ht="24.95" customHeight="1">
      <c r="A99" s="22"/>
      <c r="B99" s="155" t="s">
        <v>919</v>
      </c>
      <c r="C99" s="108"/>
      <c r="D99" s="279"/>
      <c r="E99" s="109"/>
      <c r="F99" s="110"/>
      <c r="G99" s="110"/>
      <c r="H99" s="110"/>
      <c r="I99" s="340"/>
      <c r="J99" s="340"/>
      <c r="K99" s="22"/>
      <c r="L99" s="22"/>
    </row>
    <row r="100" spans="1:12" ht="19.5" customHeight="1">
      <c r="A100" s="22"/>
      <c r="B100" s="10"/>
      <c r="C100" s="29"/>
      <c r="D100" s="30"/>
      <c r="E100" s="255"/>
      <c r="F100" s="255"/>
      <c r="G100" s="294"/>
      <c r="H100" s="294"/>
      <c r="I100" s="30"/>
      <c r="J100" s="30"/>
      <c r="K100" s="22"/>
      <c r="L100" s="22"/>
    </row>
    <row r="101" spans="1:12" ht="19.5" customHeight="1">
      <c r="A101" s="22"/>
      <c r="B101" s="10"/>
      <c r="C101" s="303" t="s">
        <v>634</v>
      </c>
      <c r="D101" s="303" t="s">
        <v>81</v>
      </c>
      <c r="E101" s="296"/>
      <c r="F101" s="296" t="s">
        <v>913</v>
      </c>
      <c r="G101" s="298">
        <v>2.5</v>
      </c>
      <c r="H101" s="298"/>
      <c r="I101" s="150">
        <v>8800</v>
      </c>
      <c r="J101" s="150">
        <v>11000</v>
      </c>
      <c r="K101" s="22"/>
      <c r="L101" s="22"/>
    </row>
    <row r="102" spans="1:12" ht="19.5" customHeight="1">
      <c r="A102" s="22"/>
      <c r="B102" s="10"/>
      <c r="C102" s="303" t="s">
        <v>635</v>
      </c>
      <c r="D102" s="303" t="s">
        <v>81</v>
      </c>
      <c r="E102" s="296"/>
      <c r="F102" s="296" t="s">
        <v>913</v>
      </c>
      <c r="G102" s="298">
        <v>3.5</v>
      </c>
      <c r="H102" s="298"/>
      <c r="I102" s="150">
        <v>8800</v>
      </c>
      <c r="J102" s="150">
        <v>11000</v>
      </c>
      <c r="K102" s="22"/>
      <c r="L102" s="22"/>
    </row>
    <row r="103" spans="1:12" ht="19.5" customHeight="1">
      <c r="A103" s="22"/>
      <c r="B103" s="10"/>
      <c r="C103" s="303" t="s">
        <v>636</v>
      </c>
      <c r="D103" s="303" t="s">
        <v>81</v>
      </c>
      <c r="E103" s="296"/>
      <c r="F103" s="296" t="s">
        <v>913</v>
      </c>
      <c r="G103" s="298">
        <v>5</v>
      </c>
      <c r="H103" s="298"/>
      <c r="I103" s="150">
        <v>9600</v>
      </c>
      <c r="J103" s="150">
        <v>12000</v>
      </c>
      <c r="K103" s="22"/>
      <c r="L103" s="22"/>
    </row>
    <row r="104" spans="1:12" ht="19.5" customHeight="1">
      <c r="A104" s="22"/>
      <c r="B104" s="10"/>
      <c r="C104" s="303" t="s">
        <v>637</v>
      </c>
      <c r="D104" s="303" t="s">
        <v>81</v>
      </c>
      <c r="E104" s="296"/>
      <c r="F104" s="296" t="s">
        <v>913</v>
      </c>
      <c r="G104" s="298">
        <v>6</v>
      </c>
      <c r="H104" s="298"/>
      <c r="I104" s="150">
        <v>9600</v>
      </c>
      <c r="J104" s="150">
        <v>12000</v>
      </c>
      <c r="K104" s="22"/>
      <c r="L104" s="22"/>
    </row>
    <row r="105" spans="1:12" ht="19.5" customHeight="1">
      <c r="A105" s="22"/>
      <c r="B105" s="10"/>
      <c r="C105" s="29"/>
      <c r="D105" s="46" t="s">
        <v>82</v>
      </c>
      <c r="E105" s="297"/>
      <c r="F105" s="297"/>
      <c r="G105" s="300"/>
      <c r="H105" s="300"/>
      <c r="I105" s="30"/>
      <c r="J105" s="30"/>
      <c r="K105" s="22"/>
      <c r="L105" s="22"/>
    </row>
    <row r="106" spans="1:12" ht="19.5" customHeight="1">
      <c r="A106" s="22"/>
      <c r="B106" s="10"/>
      <c r="C106" s="29"/>
      <c r="D106" s="30"/>
      <c r="E106" s="255"/>
      <c r="F106" s="255"/>
      <c r="G106" s="294"/>
      <c r="H106" s="294"/>
      <c r="I106" s="30"/>
      <c r="J106" s="30"/>
      <c r="K106" s="22"/>
      <c r="L106" s="22"/>
    </row>
    <row r="107" spans="1:12" ht="19.5" customHeight="1">
      <c r="A107" s="22"/>
      <c r="B107" s="10"/>
      <c r="C107" s="29"/>
      <c r="D107" s="30"/>
      <c r="E107" s="255"/>
      <c r="F107" s="255"/>
      <c r="G107" s="294"/>
      <c r="H107" s="294"/>
      <c r="I107" s="30"/>
      <c r="J107" s="30"/>
      <c r="K107" s="22"/>
      <c r="L107" s="22"/>
    </row>
    <row r="108" spans="1:12" ht="24.95" customHeight="1">
      <c r="A108" s="22"/>
      <c r="B108" s="155" t="s">
        <v>920</v>
      </c>
      <c r="C108" s="108"/>
      <c r="D108" s="279"/>
      <c r="E108" s="109"/>
      <c r="F108" s="110"/>
      <c r="G108" s="110"/>
      <c r="H108" s="110"/>
      <c r="I108" s="340"/>
      <c r="J108" s="340"/>
      <c r="K108" s="22"/>
      <c r="L108" s="22"/>
    </row>
    <row r="109" spans="1:12" ht="19.5" customHeight="1">
      <c r="A109" s="22"/>
      <c r="B109" s="10"/>
      <c r="C109" s="29"/>
      <c r="D109" s="30"/>
      <c r="E109" s="255"/>
      <c r="F109" s="255"/>
      <c r="G109" s="294"/>
      <c r="H109" s="294"/>
      <c r="I109" s="30"/>
      <c r="J109" s="30"/>
      <c r="K109" s="22"/>
      <c r="L109" s="22"/>
    </row>
    <row r="110" spans="1:12" ht="19.5" customHeight="1">
      <c r="A110" s="22"/>
      <c r="B110" s="10"/>
      <c r="C110" s="144" t="s">
        <v>638</v>
      </c>
      <c r="D110" s="295" t="s">
        <v>882</v>
      </c>
      <c r="E110" s="296"/>
      <c r="F110" s="296" t="s">
        <v>913</v>
      </c>
      <c r="G110" s="298">
        <v>3.5</v>
      </c>
      <c r="H110" s="298"/>
      <c r="I110" s="150">
        <v>11200</v>
      </c>
      <c r="J110" s="150">
        <v>14000</v>
      </c>
      <c r="K110" s="22"/>
      <c r="L110" s="22"/>
    </row>
    <row r="111" spans="1:12" ht="19.5" customHeight="1">
      <c r="A111" s="22"/>
      <c r="B111" s="10"/>
      <c r="C111" s="144" t="s">
        <v>639</v>
      </c>
      <c r="D111" s="295" t="s">
        <v>882</v>
      </c>
      <c r="E111" s="296"/>
      <c r="F111" s="296" t="s">
        <v>913</v>
      </c>
      <c r="G111" s="298">
        <v>5</v>
      </c>
      <c r="H111" s="298"/>
      <c r="I111" s="150">
        <v>12000</v>
      </c>
      <c r="J111" s="150">
        <v>15000</v>
      </c>
      <c r="K111" s="22"/>
      <c r="L111" s="22"/>
    </row>
    <row r="112" spans="1:12" ht="19.5" customHeight="1">
      <c r="A112" s="22"/>
      <c r="B112" s="10"/>
      <c r="C112" s="144" t="s">
        <v>640</v>
      </c>
      <c r="D112" s="295" t="s">
        <v>882</v>
      </c>
      <c r="E112" s="296"/>
      <c r="F112" s="296" t="s">
        <v>913</v>
      </c>
      <c r="G112" s="298">
        <v>6</v>
      </c>
      <c r="H112" s="298"/>
      <c r="I112" s="150">
        <v>12800</v>
      </c>
      <c r="J112" s="150">
        <v>16000</v>
      </c>
      <c r="K112" s="22"/>
      <c r="L112" s="22"/>
    </row>
    <row r="113" spans="1:12" ht="19.5" customHeight="1">
      <c r="A113" s="22"/>
      <c r="B113" s="10"/>
      <c r="C113" s="29"/>
      <c r="D113" s="30"/>
      <c r="E113" s="255"/>
      <c r="F113" s="255"/>
      <c r="G113" s="294"/>
      <c r="H113" s="294"/>
      <c r="I113" s="30"/>
      <c r="J113" s="30"/>
      <c r="K113" s="22"/>
      <c r="L113" s="22"/>
    </row>
    <row r="114" spans="1:12" ht="24.95" customHeight="1">
      <c r="A114" s="22"/>
      <c r="B114" s="155" t="s">
        <v>1081</v>
      </c>
      <c r="C114" s="108"/>
      <c r="D114" s="279"/>
      <c r="E114" s="109"/>
      <c r="F114" s="110"/>
      <c r="G114" s="110"/>
      <c r="H114" s="110"/>
      <c r="I114" s="340"/>
      <c r="J114" s="340"/>
      <c r="K114" s="22"/>
      <c r="L114" s="22"/>
    </row>
    <row r="115" spans="1:12" ht="19.5" customHeight="1">
      <c r="A115" s="22"/>
      <c r="B115" s="10"/>
      <c r="C115" s="313" t="s">
        <v>1082</v>
      </c>
      <c r="D115" s="30"/>
      <c r="E115" s="255"/>
      <c r="F115" s="255"/>
      <c r="G115" s="294"/>
      <c r="H115" s="294"/>
      <c r="I115" s="30"/>
      <c r="J115" s="30"/>
      <c r="K115" s="22"/>
      <c r="L115" s="22"/>
    </row>
    <row r="116" spans="1:12" ht="16.5" customHeight="1">
      <c r="A116" s="22"/>
      <c r="B116" s="10"/>
      <c r="C116" s="144" t="s">
        <v>1072</v>
      </c>
      <c r="D116" s="295" t="s">
        <v>882</v>
      </c>
      <c r="E116" s="296"/>
      <c r="F116" s="296" t="s">
        <v>828</v>
      </c>
      <c r="G116" s="298">
        <v>2.5</v>
      </c>
      <c r="H116" s="298"/>
      <c r="I116" s="150">
        <v>11200</v>
      </c>
      <c r="J116" s="150">
        <v>14000</v>
      </c>
      <c r="K116" s="22"/>
      <c r="L116" s="22"/>
    </row>
    <row r="117" spans="1:12" ht="19.5" customHeight="1">
      <c r="A117" s="22"/>
      <c r="B117" s="10"/>
      <c r="C117" s="144" t="s">
        <v>1073</v>
      </c>
      <c r="D117" s="295" t="s">
        <v>882</v>
      </c>
      <c r="E117" s="296"/>
      <c r="F117" s="296" t="s">
        <v>828</v>
      </c>
      <c r="G117" s="298">
        <v>3.5</v>
      </c>
      <c r="H117" s="298"/>
      <c r="I117" s="150">
        <v>12000</v>
      </c>
      <c r="J117" s="150">
        <v>15000</v>
      </c>
      <c r="K117" s="22"/>
      <c r="L117" s="22"/>
    </row>
    <row r="118" spans="1:12" ht="19.5" customHeight="1">
      <c r="A118" s="22"/>
      <c r="B118" s="10"/>
      <c r="C118" s="144" t="s">
        <v>1074</v>
      </c>
      <c r="D118" s="295" t="s">
        <v>882</v>
      </c>
      <c r="E118" s="296"/>
      <c r="F118" s="296" t="s">
        <v>828</v>
      </c>
      <c r="G118" s="298">
        <v>5</v>
      </c>
      <c r="H118" s="298"/>
      <c r="I118" s="150">
        <v>14400</v>
      </c>
      <c r="J118" s="150">
        <v>18000</v>
      </c>
      <c r="K118" s="22"/>
      <c r="L118" s="22"/>
    </row>
    <row r="119" spans="1:12" ht="24.75" customHeight="1">
      <c r="A119" s="22"/>
      <c r="B119" s="10"/>
      <c r="C119" s="37"/>
      <c r="D119" s="30"/>
      <c r="E119" s="255"/>
      <c r="F119" s="255"/>
      <c r="G119" s="294"/>
      <c r="H119" s="294"/>
      <c r="I119" s="30"/>
      <c r="J119" s="30"/>
      <c r="K119" s="22"/>
      <c r="L119" s="22"/>
    </row>
    <row r="120" spans="1:12" ht="18" customHeight="1">
      <c r="A120" s="22"/>
      <c r="B120" s="10"/>
      <c r="C120" s="144" t="s">
        <v>642</v>
      </c>
      <c r="D120" s="295" t="s">
        <v>882</v>
      </c>
      <c r="E120" s="296"/>
      <c r="F120" s="296" t="s">
        <v>913</v>
      </c>
      <c r="G120" s="298">
        <v>2.5</v>
      </c>
      <c r="H120" s="298"/>
      <c r="I120" s="150">
        <v>8800</v>
      </c>
      <c r="J120" s="150">
        <v>11000</v>
      </c>
      <c r="K120" s="22"/>
      <c r="L120" s="22"/>
    </row>
    <row r="121" spans="1:12" ht="18" customHeight="1">
      <c r="A121" s="22"/>
      <c r="B121" s="10"/>
      <c r="C121" s="144" t="s">
        <v>643</v>
      </c>
      <c r="D121" s="295" t="s">
        <v>882</v>
      </c>
      <c r="E121" s="296"/>
      <c r="F121" s="296" t="s">
        <v>913</v>
      </c>
      <c r="G121" s="298">
        <v>3.5</v>
      </c>
      <c r="H121" s="298"/>
      <c r="I121" s="150">
        <v>10400</v>
      </c>
      <c r="J121" s="150">
        <v>13000</v>
      </c>
      <c r="K121" s="22"/>
      <c r="L121" s="22"/>
    </row>
    <row r="122" spans="1:12" ht="18" customHeight="1">
      <c r="A122" s="22"/>
      <c r="B122" s="10"/>
      <c r="C122" s="144" t="s">
        <v>644</v>
      </c>
      <c r="D122" s="295" t="s">
        <v>882</v>
      </c>
      <c r="E122" s="296"/>
      <c r="F122" s="296" t="s">
        <v>913</v>
      </c>
      <c r="G122" s="298">
        <v>5</v>
      </c>
      <c r="H122" s="298"/>
      <c r="I122" s="150">
        <v>11200</v>
      </c>
      <c r="J122" s="150">
        <v>14000</v>
      </c>
      <c r="K122" s="22"/>
      <c r="L122" s="22"/>
    </row>
    <row r="123" spans="1:12" ht="18" customHeight="1">
      <c r="A123" s="22"/>
      <c r="B123" s="10"/>
      <c r="C123" s="144" t="s">
        <v>645</v>
      </c>
      <c r="D123" s="295" t="s">
        <v>882</v>
      </c>
      <c r="E123" s="296"/>
      <c r="F123" s="296" t="s">
        <v>913</v>
      </c>
      <c r="G123" s="298">
        <v>6</v>
      </c>
      <c r="H123" s="298"/>
      <c r="I123" s="150">
        <v>12000</v>
      </c>
      <c r="J123" s="150">
        <v>15000</v>
      </c>
      <c r="K123" s="22"/>
      <c r="L123" s="22"/>
    </row>
    <row r="124" spans="1:12" ht="18" customHeight="1">
      <c r="A124" s="22"/>
      <c r="B124" s="10"/>
      <c r="C124" s="29"/>
      <c r="D124" s="30"/>
      <c r="E124" s="255"/>
      <c r="F124" s="255"/>
      <c r="G124" s="294"/>
      <c r="H124" s="294"/>
      <c r="I124" s="30"/>
      <c r="J124" s="30"/>
      <c r="K124" s="22"/>
      <c r="L124" s="22"/>
    </row>
    <row r="125" spans="1:12" ht="24.95" customHeight="1">
      <c r="A125" s="22"/>
      <c r="B125" s="155" t="s">
        <v>924</v>
      </c>
      <c r="C125" s="108"/>
      <c r="D125" s="279"/>
      <c r="E125" s="109"/>
      <c r="F125" s="110"/>
      <c r="G125" s="110"/>
      <c r="H125" s="110"/>
      <c r="I125" s="340"/>
      <c r="J125" s="340"/>
      <c r="K125" s="22"/>
      <c r="L125" s="22"/>
    </row>
    <row r="126" spans="1:12" ht="19.5" customHeight="1">
      <c r="A126" s="22"/>
      <c r="B126" s="10"/>
      <c r="C126" s="29"/>
      <c r="D126" s="30"/>
      <c r="E126" s="255"/>
      <c r="F126" s="255"/>
      <c r="G126" s="294"/>
      <c r="H126" s="294"/>
      <c r="I126" s="30"/>
      <c r="J126" s="30"/>
      <c r="K126" s="22"/>
      <c r="L126" s="22"/>
    </row>
    <row r="127" spans="1:12" ht="19.5" customHeight="1">
      <c r="A127" s="22"/>
      <c r="B127" s="10"/>
      <c r="C127" s="144" t="s">
        <v>61</v>
      </c>
      <c r="D127" s="295" t="s">
        <v>882</v>
      </c>
      <c r="E127" s="296"/>
      <c r="F127" s="296" t="s">
        <v>828</v>
      </c>
      <c r="G127" s="298">
        <v>2.5</v>
      </c>
      <c r="H127" s="298"/>
      <c r="I127" s="150">
        <v>8800</v>
      </c>
      <c r="J127" s="150">
        <v>11000</v>
      </c>
      <c r="K127" s="22"/>
      <c r="L127" s="22"/>
    </row>
    <row r="128" spans="1:12" ht="19.5" customHeight="1">
      <c r="A128" s="22"/>
      <c r="B128" s="10"/>
      <c r="C128" s="144" t="s">
        <v>62</v>
      </c>
      <c r="D128" s="295" t="s">
        <v>882</v>
      </c>
      <c r="E128" s="296"/>
      <c r="F128" s="296" t="s">
        <v>828</v>
      </c>
      <c r="G128" s="298">
        <v>3.5</v>
      </c>
      <c r="H128" s="298"/>
      <c r="I128" s="150">
        <v>8800</v>
      </c>
      <c r="J128" s="150">
        <v>11000</v>
      </c>
      <c r="K128" s="22"/>
      <c r="L128" s="22"/>
    </row>
    <row r="129" spans="1:12" ht="19.5" customHeight="1">
      <c r="A129" s="22"/>
      <c r="B129" s="10"/>
      <c r="C129" s="144" t="s">
        <v>63</v>
      </c>
      <c r="D129" s="295" t="s">
        <v>882</v>
      </c>
      <c r="E129" s="296"/>
      <c r="F129" s="296" t="s">
        <v>828</v>
      </c>
      <c r="G129" s="298">
        <v>6</v>
      </c>
      <c r="H129" s="298"/>
      <c r="I129" s="150">
        <v>10400</v>
      </c>
      <c r="J129" s="150">
        <v>13000</v>
      </c>
      <c r="K129" s="22"/>
      <c r="L129" s="22"/>
    </row>
    <row r="130" spans="1:12" ht="19.5" customHeight="1">
      <c r="A130" s="22"/>
      <c r="B130" s="10"/>
      <c r="C130" s="29"/>
      <c r="D130" s="30"/>
      <c r="E130" s="255"/>
      <c r="F130" s="255"/>
      <c r="G130" s="294"/>
      <c r="H130" s="294"/>
      <c r="I130" s="30"/>
      <c r="J130" s="30"/>
      <c r="K130" s="22"/>
      <c r="L130" s="22"/>
    </row>
    <row r="131" spans="1:12" ht="30" customHeight="1">
      <c r="A131" s="22"/>
      <c r="B131" s="10"/>
      <c r="C131" s="29"/>
      <c r="D131" s="30"/>
      <c r="E131" s="255"/>
      <c r="F131" s="255"/>
      <c r="G131" s="294"/>
      <c r="H131" s="294"/>
      <c r="I131" s="30"/>
      <c r="J131" s="30"/>
      <c r="K131" s="22"/>
      <c r="L131" s="22"/>
    </row>
    <row r="132" spans="1:12" ht="24.95" customHeight="1">
      <c r="A132" s="22"/>
      <c r="B132" s="155" t="s">
        <v>837</v>
      </c>
      <c r="C132" s="108"/>
      <c r="D132" s="279"/>
      <c r="E132" s="109"/>
      <c r="F132" s="110"/>
      <c r="G132" s="110"/>
      <c r="H132" s="110"/>
      <c r="I132" s="340"/>
      <c r="J132" s="340"/>
      <c r="K132" s="22"/>
      <c r="L132" s="22"/>
    </row>
    <row r="133" spans="1:12" ht="19.5" customHeight="1">
      <c r="A133" s="22"/>
      <c r="B133" s="10"/>
      <c r="C133" s="29"/>
      <c r="D133" s="30"/>
      <c r="E133" s="255"/>
      <c r="F133" s="255"/>
      <c r="G133" s="294"/>
      <c r="H133" s="294"/>
      <c r="I133" s="30"/>
      <c r="J133" s="30"/>
      <c r="K133" s="22"/>
      <c r="L133" s="22"/>
    </row>
    <row r="134" spans="1:12" ht="19.5" customHeight="1">
      <c r="A134" s="22"/>
      <c r="B134" s="10"/>
      <c r="C134" s="144" t="s">
        <v>699</v>
      </c>
      <c r="D134" s="295" t="s">
        <v>925</v>
      </c>
      <c r="E134" s="296"/>
      <c r="F134" s="296"/>
      <c r="G134" s="298"/>
      <c r="H134" s="298"/>
      <c r="I134" s="30"/>
      <c r="J134" s="30"/>
      <c r="K134" s="22"/>
      <c r="L134" s="22"/>
    </row>
    <row r="135" spans="1:12" ht="19.5" customHeight="1">
      <c r="A135" s="22"/>
      <c r="B135" s="10"/>
      <c r="C135" s="144" t="s">
        <v>698</v>
      </c>
      <c r="D135" s="295" t="s">
        <v>840</v>
      </c>
      <c r="E135" s="296"/>
      <c r="F135" s="296"/>
      <c r="G135" s="298"/>
      <c r="H135" s="298"/>
      <c r="I135" s="30"/>
      <c r="J135" s="30"/>
      <c r="K135" s="22"/>
      <c r="L135" s="22"/>
    </row>
    <row r="136" spans="1:12" ht="19.5" customHeight="1">
      <c r="A136" s="22"/>
      <c r="B136" s="10"/>
      <c r="C136" s="144" t="s">
        <v>697</v>
      </c>
      <c r="D136" s="295" t="s">
        <v>842</v>
      </c>
      <c r="E136" s="296"/>
      <c r="F136" s="296"/>
      <c r="G136" s="298"/>
      <c r="H136" s="298"/>
      <c r="I136" s="30"/>
      <c r="J136" s="30"/>
      <c r="K136" s="22"/>
      <c r="L136" s="22"/>
    </row>
    <row r="137" spans="1:12" ht="19.5" customHeight="1">
      <c r="A137" s="22"/>
      <c r="B137" s="10"/>
      <c r="C137" s="53"/>
      <c r="D137" s="30"/>
      <c r="E137" s="255"/>
      <c r="F137" s="255"/>
      <c r="G137" s="294"/>
      <c r="H137" s="294"/>
      <c r="I137" s="30"/>
      <c r="J137" s="30"/>
      <c r="K137" s="22"/>
      <c r="L137" s="22"/>
    </row>
    <row r="138" spans="1:12" ht="19.5" customHeight="1">
      <c r="A138" s="22"/>
      <c r="B138" s="10"/>
      <c r="C138" s="144" t="s">
        <v>1054</v>
      </c>
      <c r="D138" s="295" t="s">
        <v>842</v>
      </c>
      <c r="E138" s="295"/>
      <c r="F138" s="295"/>
      <c r="G138" s="295"/>
      <c r="H138" s="295"/>
      <c r="I138" s="30"/>
      <c r="J138" s="30"/>
      <c r="K138" s="22"/>
      <c r="L138" s="22"/>
    </row>
    <row r="139" spans="1:12" ht="19.5" customHeight="1">
      <c r="A139" s="22"/>
      <c r="B139" s="10"/>
      <c r="C139" s="144" t="s">
        <v>1055</v>
      </c>
      <c r="D139" s="295" t="s">
        <v>925</v>
      </c>
      <c r="E139" s="295"/>
      <c r="F139" s="295"/>
      <c r="G139" s="295"/>
      <c r="H139" s="295"/>
      <c r="I139" s="30"/>
      <c r="J139" s="30"/>
      <c r="K139" s="22"/>
      <c r="L139" s="22"/>
    </row>
    <row r="140" spans="1:12" ht="19.5" customHeight="1">
      <c r="A140" s="22"/>
      <c r="B140" s="10"/>
      <c r="C140" s="144" t="s">
        <v>1056</v>
      </c>
      <c r="D140" s="295" t="s">
        <v>840</v>
      </c>
      <c r="E140" s="295"/>
      <c r="F140" s="295"/>
      <c r="G140" s="295"/>
      <c r="H140" s="295"/>
      <c r="I140" s="30"/>
      <c r="J140" s="30"/>
      <c r="K140" s="22"/>
      <c r="L140" s="22"/>
    </row>
    <row r="141" spans="1:12" ht="19.5" customHeight="1">
      <c r="A141" s="22"/>
      <c r="B141" s="10"/>
      <c r="C141" s="53"/>
      <c r="D141" s="30"/>
      <c r="E141" s="255"/>
      <c r="F141" s="255"/>
      <c r="G141" s="294"/>
      <c r="H141" s="294"/>
      <c r="I141" s="30"/>
      <c r="J141" s="30"/>
      <c r="K141" s="22"/>
      <c r="L141" s="22"/>
    </row>
    <row r="142" spans="1:12" ht="19.5" customHeight="1">
      <c r="A142" s="22"/>
      <c r="B142" s="10"/>
      <c r="C142" s="144" t="s">
        <v>471</v>
      </c>
      <c r="D142" s="295" t="s">
        <v>839</v>
      </c>
      <c r="E142" s="296"/>
      <c r="F142" s="296"/>
      <c r="G142" s="298"/>
      <c r="H142" s="298"/>
      <c r="I142" s="30"/>
      <c r="J142" s="30"/>
      <c r="K142" s="22"/>
      <c r="L142" s="22"/>
    </row>
    <row r="143" spans="1:12" ht="20.25" customHeight="1">
      <c r="A143" s="22"/>
      <c r="B143" s="10"/>
      <c r="C143" s="29"/>
      <c r="D143" s="30"/>
      <c r="E143" s="255"/>
      <c r="F143" s="255"/>
      <c r="G143" s="294"/>
      <c r="H143" s="294"/>
      <c r="I143" s="30"/>
      <c r="J143" s="30"/>
      <c r="K143" s="22"/>
      <c r="L143" s="22"/>
    </row>
    <row r="144" spans="1:12" ht="19.5" customHeight="1">
      <c r="A144" s="22"/>
      <c r="B144" s="10"/>
      <c r="C144" s="144" t="s">
        <v>479</v>
      </c>
      <c r="D144" s="295" t="s">
        <v>838</v>
      </c>
      <c r="E144" s="296"/>
      <c r="F144" s="296"/>
      <c r="G144" s="298"/>
      <c r="H144" s="298"/>
      <c r="I144" s="30"/>
      <c r="J144" s="30"/>
      <c r="K144" s="22"/>
      <c r="L144" s="22"/>
    </row>
    <row r="145" spans="1:12" ht="19.5" customHeight="1">
      <c r="A145" s="22"/>
      <c r="B145" s="10"/>
      <c r="C145" s="144" t="s">
        <v>474</v>
      </c>
      <c r="D145" s="295" t="s">
        <v>915</v>
      </c>
      <c r="E145" s="296"/>
      <c r="F145" s="296"/>
      <c r="G145" s="298"/>
      <c r="H145" s="298"/>
      <c r="I145" s="30"/>
      <c r="J145" s="30"/>
      <c r="K145" s="22"/>
      <c r="L145" s="22"/>
    </row>
    <row r="146" spans="1:12" ht="19.5" customHeight="1">
      <c r="A146" s="22"/>
      <c r="B146" s="10"/>
      <c r="C146" s="144" t="s">
        <v>474</v>
      </c>
      <c r="D146" s="295" t="s">
        <v>843</v>
      </c>
      <c r="E146" s="296"/>
      <c r="F146" s="296"/>
      <c r="G146" s="298"/>
      <c r="H146" s="298"/>
      <c r="I146" s="30"/>
      <c r="J146" s="30"/>
      <c r="K146" s="22"/>
      <c r="L146" s="22"/>
    </row>
    <row r="147" spans="1:12" ht="19.5" customHeight="1">
      <c r="A147" s="22"/>
      <c r="B147" s="10"/>
      <c r="C147" s="144" t="s">
        <v>480</v>
      </c>
      <c r="D147" s="295" t="s">
        <v>847</v>
      </c>
      <c r="E147" s="296"/>
      <c r="F147" s="296"/>
      <c r="G147" s="298"/>
      <c r="H147" s="298"/>
      <c r="I147" s="30"/>
      <c r="J147" s="30"/>
      <c r="K147" s="22"/>
      <c r="L147" s="22"/>
    </row>
    <row r="148" spans="1:12" ht="19.5" customHeight="1">
      <c r="A148" s="22"/>
      <c r="B148" s="10"/>
      <c r="C148" s="144" t="s">
        <v>482</v>
      </c>
      <c r="D148" s="295" t="s">
        <v>848</v>
      </c>
      <c r="E148" s="296"/>
      <c r="F148" s="296"/>
      <c r="G148" s="298"/>
      <c r="H148" s="298"/>
      <c r="I148" s="30"/>
      <c r="J148" s="30"/>
      <c r="K148" s="22"/>
      <c r="L148" s="22"/>
    </row>
    <row r="149" spans="1:12" ht="19.5" customHeight="1">
      <c r="A149" s="22"/>
      <c r="B149" s="10"/>
      <c r="C149" s="144" t="s">
        <v>844</v>
      </c>
      <c r="D149" s="295" t="s">
        <v>845</v>
      </c>
      <c r="E149" s="296"/>
      <c r="F149" s="296"/>
      <c r="G149" s="298"/>
      <c r="H149" s="298"/>
      <c r="I149" s="30"/>
      <c r="J149" s="30"/>
      <c r="K149" s="22"/>
      <c r="L149" s="22"/>
    </row>
    <row r="150" spans="1:12" ht="19.5" customHeight="1">
      <c r="A150" s="22"/>
      <c r="B150" s="10"/>
      <c r="C150" s="144" t="s">
        <v>477</v>
      </c>
      <c r="D150" s="295" t="s">
        <v>846</v>
      </c>
      <c r="E150" s="296"/>
      <c r="F150" s="296"/>
      <c r="G150" s="298"/>
      <c r="H150" s="298"/>
      <c r="I150" s="30"/>
      <c r="J150" s="30"/>
      <c r="K150" s="22"/>
      <c r="L150" s="22"/>
    </row>
    <row r="151" spans="1:12" ht="19.5" customHeight="1">
      <c r="A151" s="22"/>
      <c r="B151" s="32"/>
      <c r="C151" s="34"/>
      <c r="D151" s="35"/>
      <c r="E151" s="256"/>
      <c r="F151" s="256"/>
      <c r="G151" s="301"/>
      <c r="H151" s="301"/>
      <c r="I151" s="35"/>
      <c r="J151" s="35"/>
      <c r="K151" s="22"/>
      <c r="L151" s="22"/>
    </row>
    <row r="152" spans="1:12" ht="23.25" customHeight="1">
      <c r="A152" s="22"/>
      <c r="B152" s="341"/>
      <c r="C152" s="342"/>
      <c r="D152" s="343"/>
      <c r="E152" s="344"/>
      <c r="F152" s="345"/>
      <c r="G152" s="345"/>
      <c r="H152" s="345"/>
      <c r="I152" s="346"/>
      <c r="J152" s="346"/>
      <c r="K152" s="22"/>
      <c r="L152" s="22"/>
    </row>
    <row r="153" spans="1:12" ht="19.5" customHeight="1">
      <c r="A153" s="22"/>
      <c r="B153" s="22"/>
      <c r="C153" s="36"/>
      <c r="D153" s="36"/>
      <c r="E153" s="36"/>
      <c r="F153" s="36"/>
      <c r="G153" s="302"/>
      <c r="H153" s="302"/>
      <c r="I153" s="22"/>
      <c r="J153" s="22"/>
      <c r="K153" s="22"/>
      <c r="L153" s="22"/>
    </row>
    <row r="154" spans="1:12" ht="19.5" customHeight="1">
      <c r="A154" s="22"/>
      <c r="B154" s="22"/>
      <c r="C154" s="36"/>
      <c r="D154" s="36"/>
      <c r="E154" s="36"/>
      <c r="F154" s="36"/>
      <c r="G154" s="302"/>
      <c r="H154" s="302"/>
      <c r="I154" s="22"/>
      <c r="J154" s="22"/>
      <c r="K154" s="22"/>
      <c r="L154" s="22"/>
    </row>
    <row r="155" spans="1:12" ht="19.5" customHeight="1">
      <c r="A155" s="22"/>
      <c r="B155" s="22"/>
      <c r="C155" s="36"/>
      <c r="D155" s="36"/>
      <c r="E155" s="36"/>
      <c r="F155" s="36"/>
      <c r="G155" s="302"/>
      <c r="H155" s="302"/>
      <c r="I155" s="22"/>
      <c r="J155" s="22"/>
      <c r="K155" s="22"/>
      <c r="L155" s="22"/>
    </row>
    <row r="156" spans="1:12" ht="19.5" customHeight="1">
      <c r="A156" s="22"/>
      <c r="B156" s="22"/>
      <c r="C156" s="36"/>
      <c r="D156" s="36"/>
      <c r="E156" s="36"/>
      <c r="F156" s="36"/>
      <c r="G156" s="302"/>
      <c r="H156" s="302"/>
      <c r="I156" s="22"/>
      <c r="J156" s="22"/>
      <c r="K156" s="22"/>
      <c r="L156" s="22"/>
    </row>
    <row r="157" spans="1:12" ht="19.5" customHeight="1">
      <c r="A157" s="22"/>
      <c r="B157" s="22"/>
      <c r="C157" s="36"/>
      <c r="D157" s="36"/>
      <c r="E157" s="36"/>
      <c r="F157" s="36"/>
      <c r="G157" s="302"/>
      <c r="H157" s="302"/>
      <c r="I157" s="22"/>
      <c r="J157" s="22"/>
      <c r="K157" s="22"/>
      <c r="L157" s="22"/>
    </row>
    <row r="158" spans="1:12" ht="19.5" customHeight="1">
      <c r="A158" s="22"/>
      <c r="B158" s="22"/>
      <c r="C158" s="36"/>
      <c r="D158" s="36"/>
      <c r="E158" s="36"/>
      <c r="F158" s="36"/>
      <c r="G158" s="302"/>
      <c r="H158" s="302"/>
      <c r="I158" s="22"/>
      <c r="J158" s="22"/>
      <c r="K158" s="22"/>
      <c r="L158" s="22"/>
    </row>
    <row r="159" spans="1:12" ht="19.5" customHeight="1">
      <c r="A159" s="22"/>
      <c r="B159" s="22"/>
      <c r="C159" s="36"/>
      <c r="D159" s="36"/>
      <c r="E159" s="36"/>
      <c r="F159" s="36"/>
      <c r="G159" s="302"/>
      <c r="H159" s="302"/>
      <c r="I159" s="22"/>
      <c r="J159" s="22"/>
      <c r="K159" s="22"/>
      <c r="L159" s="22"/>
    </row>
    <row r="160" spans="1:12" ht="19.5" customHeight="1">
      <c r="A160" s="22"/>
      <c r="B160" s="22"/>
      <c r="C160" s="36"/>
      <c r="D160" s="36"/>
      <c r="E160" s="36"/>
      <c r="F160" s="36"/>
      <c r="G160" s="302"/>
      <c r="H160" s="302"/>
      <c r="I160" s="22"/>
      <c r="J160" s="22"/>
      <c r="K160" s="22"/>
      <c r="L160" s="22"/>
    </row>
    <row r="161" spans="1:12" ht="19.5" customHeight="1">
      <c r="A161" s="22"/>
      <c r="B161" s="22"/>
      <c r="C161" s="36"/>
      <c r="D161" s="36"/>
      <c r="E161" s="36"/>
      <c r="F161" s="36"/>
      <c r="G161" s="302"/>
      <c r="H161" s="302"/>
      <c r="I161" s="22"/>
      <c r="J161" s="22"/>
      <c r="K161" s="22"/>
      <c r="L161" s="22"/>
    </row>
    <row r="162" spans="1:12" ht="19.5" customHeight="1">
      <c r="A162" s="22"/>
      <c r="B162" s="22"/>
      <c r="C162" s="36"/>
      <c r="D162" s="36"/>
      <c r="E162" s="36"/>
      <c r="F162" s="36"/>
      <c r="G162" s="302"/>
      <c r="H162" s="302"/>
      <c r="I162" s="22"/>
      <c r="J162" s="22"/>
      <c r="K162" s="22"/>
      <c r="L162" s="22"/>
    </row>
    <row r="163" spans="1:12" ht="19.5" customHeight="1">
      <c r="A163" s="22"/>
      <c r="B163" s="22"/>
      <c r="C163" s="36"/>
      <c r="D163" s="36"/>
      <c r="E163" s="36"/>
      <c r="F163" s="36"/>
      <c r="G163" s="302"/>
      <c r="H163" s="302"/>
      <c r="I163" s="22"/>
      <c r="J163" s="22"/>
      <c r="K163" s="22"/>
      <c r="L163" s="22"/>
    </row>
    <row r="164" spans="1:12" ht="19.5" customHeight="1">
      <c r="A164" s="22"/>
      <c r="B164" s="22"/>
      <c r="C164" s="36"/>
      <c r="D164" s="36"/>
      <c r="E164" s="36"/>
      <c r="F164" s="36"/>
      <c r="G164" s="302"/>
      <c r="H164" s="302"/>
      <c r="I164" s="22"/>
      <c r="J164" s="22"/>
      <c r="K164" s="22"/>
      <c r="L164" s="22"/>
    </row>
    <row r="165" spans="1:12" ht="19.5" customHeight="1">
      <c r="A165" s="22"/>
      <c r="B165" s="22"/>
      <c r="C165" s="36"/>
      <c r="D165" s="36"/>
      <c r="E165" s="36"/>
      <c r="F165" s="36"/>
      <c r="G165" s="302"/>
      <c r="H165" s="302"/>
      <c r="I165" s="22"/>
      <c r="J165" s="22"/>
      <c r="K165" s="22"/>
      <c r="L165" s="22"/>
    </row>
    <row r="166" spans="1:12" ht="19.5" customHeight="1">
      <c r="A166" s="22"/>
      <c r="B166" s="22"/>
      <c r="C166" s="36"/>
      <c r="D166" s="36"/>
      <c r="E166" s="36"/>
      <c r="F166" s="36"/>
      <c r="G166" s="302"/>
      <c r="H166" s="302"/>
      <c r="I166" s="22"/>
      <c r="J166" s="22"/>
      <c r="K166" s="22"/>
      <c r="L166" s="22"/>
    </row>
    <row r="167" spans="1:12" ht="19.5" customHeight="1">
      <c r="A167" s="22"/>
      <c r="B167" s="22"/>
      <c r="C167" s="36"/>
      <c r="D167" s="36"/>
      <c r="E167" s="36"/>
      <c r="F167" s="36"/>
      <c r="G167" s="302"/>
      <c r="H167" s="302"/>
      <c r="I167" s="22"/>
      <c r="J167" s="22"/>
      <c r="K167" s="22"/>
      <c r="L167" s="22"/>
    </row>
    <row r="168" spans="1:12" ht="19.5" customHeight="1">
      <c r="A168" s="22"/>
      <c r="B168" s="22"/>
      <c r="C168" s="36"/>
      <c r="D168" s="36"/>
      <c r="E168" s="36"/>
      <c r="F168" s="36"/>
      <c r="G168" s="302"/>
      <c r="H168" s="302"/>
      <c r="I168" s="22"/>
      <c r="J168" s="22"/>
      <c r="K168" s="22"/>
      <c r="L168" s="22"/>
    </row>
    <row r="169" spans="1:12" ht="19.5" customHeight="1">
      <c r="A169" s="22"/>
      <c r="B169" s="22"/>
      <c r="C169" s="36"/>
      <c r="D169" s="36"/>
      <c r="E169" s="36"/>
      <c r="F169" s="36"/>
      <c r="G169" s="302"/>
      <c r="H169" s="302"/>
      <c r="I169" s="22"/>
      <c r="J169" s="22"/>
      <c r="K169" s="22"/>
      <c r="L169" s="22"/>
    </row>
    <row r="170" spans="1:12" ht="19.5" customHeight="1">
      <c r="A170" s="22"/>
      <c r="B170" s="22"/>
      <c r="C170" s="36"/>
      <c r="D170" s="36"/>
      <c r="E170" s="36"/>
      <c r="F170" s="36"/>
      <c r="G170" s="302"/>
      <c r="H170" s="302"/>
      <c r="I170" s="22"/>
      <c r="J170" s="22"/>
      <c r="K170" s="22"/>
      <c r="L170" s="22"/>
    </row>
    <row r="171" spans="1:12" ht="19.5" customHeight="1">
      <c r="A171" s="22"/>
      <c r="B171" s="22"/>
      <c r="C171" s="36"/>
      <c r="D171" s="36"/>
      <c r="E171" s="36"/>
      <c r="F171" s="36"/>
      <c r="G171" s="302"/>
      <c r="H171" s="302"/>
      <c r="I171" s="22"/>
      <c r="J171" s="22"/>
      <c r="K171" s="22"/>
      <c r="L171" s="22"/>
    </row>
    <row r="172" spans="1:12" ht="19.5" customHeight="1">
      <c r="A172" s="22"/>
      <c r="B172" s="22"/>
      <c r="C172" s="36"/>
      <c r="D172" s="36"/>
      <c r="E172" s="36"/>
      <c r="F172" s="36"/>
      <c r="G172" s="36"/>
      <c r="H172" s="36"/>
      <c r="I172" s="22"/>
      <c r="J172" s="22"/>
      <c r="K172" s="22"/>
      <c r="L172" s="22"/>
    </row>
    <row r="173" spans="1:12" ht="19.5" customHeight="1">
      <c r="A173" s="22"/>
      <c r="B173" s="22"/>
      <c r="C173" s="36"/>
      <c r="D173" s="36"/>
      <c r="E173" s="36"/>
      <c r="F173" s="36"/>
      <c r="G173" s="36"/>
      <c r="H173" s="36"/>
      <c r="I173" s="22"/>
      <c r="J173" s="22"/>
      <c r="K173" s="22"/>
      <c r="L173" s="22"/>
    </row>
    <row r="174" spans="1:12" ht="19.5" customHeight="1">
      <c r="A174" s="22"/>
      <c r="B174" s="22"/>
      <c r="C174" s="36"/>
      <c r="D174" s="36"/>
      <c r="E174" s="36"/>
      <c r="F174" s="36"/>
      <c r="G174" s="36"/>
      <c r="H174" s="36"/>
      <c r="I174" s="22"/>
      <c r="J174" s="22"/>
      <c r="K174" s="22"/>
      <c r="L174" s="22"/>
    </row>
    <row r="175" spans="1:12" ht="19.5" customHeight="1">
      <c r="A175" s="22"/>
      <c r="B175" s="22"/>
      <c r="C175" s="36"/>
      <c r="D175" s="36"/>
      <c r="E175" s="36"/>
      <c r="F175" s="36"/>
      <c r="G175" s="36"/>
      <c r="H175" s="36"/>
      <c r="I175" s="22"/>
      <c r="J175" s="22"/>
      <c r="K175" s="22"/>
      <c r="L175" s="22"/>
    </row>
    <row r="176" spans="1:12" ht="19.5" customHeight="1">
      <c r="A176" s="22"/>
      <c r="B176" s="22"/>
      <c r="C176" s="36"/>
      <c r="D176" s="36"/>
      <c r="E176" s="36"/>
      <c r="F176" s="36"/>
      <c r="G176" s="36"/>
      <c r="H176" s="36"/>
      <c r="I176" s="22"/>
      <c r="J176" s="22"/>
      <c r="K176" s="22"/>
      <c r="L176" s="22"/>
    </row>
    <row r="177" spans="1:12" ht="19.5" customHeight="1">
      <c r="A177" s="22"/>
      <c r="B177" s="22"/>
      <c r="C177" s="36"/>
      <c r="D177" s="36"/>
      <c r="E177" s="36"/>
      <c r="F177" s="36"/>
      <c r="G177" s="36"/>
      <c r="H177" s="36"/>
      <c r="I177" s="22"/>
      <c r="J177" s="22"/>
      <c r="K177" s="22"/>
      <c r="L177" s="22"/>
    </row>
    <row r="178" spans="1:12" ht="19.5" customHeight="1">
      <c r="A178" s="22"/>
      <c r="B178" s="22"/>
      <c r="C178" s="36"/>
      <c r="D178" s="36"/>
      <c r="E178" s="36"/>
      <c r="F178" s="36"/>
      <c r="G178" s="36"/>
      <c r="H178" s="36"/>
      <c r="I178" s="22"/>
      <c r="J178" s="22"/>
      <c r="K178" s="22"/>
      <c r="L178" s="22"/>
    </row>
    <row r="179" spans="1:12">
      <c r="A179" s="22"/>
    </row>
    <row r="180" spans="1:12">
      <c r="A180" s="22"/>
    </row>
    <row r="181" spans="1:12">
      <c r="A181" s="22"/>
    </row>
    <row r="182" spans="1:12">
      <c r="A182" s="22"/>
    </row>
    <row r="183" spans="1:12">
      <c r="A183" s="22"/>
    </row>
    <row r="184" spans="1:12">
      <c r="A184" s="22"/>
    </row>
    <row r="185" spans="1:12">
      <c r="A185" s="22"/>
    </row>
    <row r="186" spans="1:12">
      <c r="A186" s="22"/>
    </row>
    <row r="187" spans="1:12">
      <c r="A187" s="22"/>
    </row>
    <row r="188" spans="1:12">
      <c r="A188" s="22"/>
    </row>
    <row r="189" spans="1:12">
      <c r="A189" s="22"/>
    </row>
    <row r="190" spans="1:12">
      <c r="A190" s="22"/>
    </row>
    <row r="191" spans="1:12">
      <c r="A191" s="22"/>
    </row>
    <row r="192" spans="1:12">
      <c r="A192" s="22"/>
    </row>
    <row r="193" spans="1:1">
      <c r="A193" s="22"/>
    </row>
    <row r="194" spans="1:1">
      <c r="A194" s="22"/>
    </row>
    <row r="195" spans="1:1">
      <c r="A195" s="22"/>
    </row>
    <row r="196" spans="1:1">
      <c r="A196" s="22"/>
    </row>
    <row r="197" spans="1:1">
      <c r="A197" s="22"/>
    </row>
    <row r="198" spans="1:1">
      <c r="A198" s="22"/>
    </row>
    <row r="199" spans="1:1">
      <c r="A199" s="22"/>
    </row>
    <row r="200" spans="1:1">
      <c r="A200" s="22"/>
    </row>
    <row r="201" spans="1:1">
      <c r="A201" s="22"/>
    </row>
    <row r="202" spans="1:1">
      <c r="A202" s="22"/>
    </row>
    <row r="203" spans="1:1">
      <c r="A203" s="22"/>
    </row>
    <row r="204" spans="1:1">
      <c r="A204" s="22"/>
    </row>
    <row r="205" spans="1:1">
      <c r="A205" s="22"/>
    </row>
    <row r="206" spans="1:1">
      <c r="A206" s="22"/>
    </row>
    <row r="207" spans="1:1">
      <c r="A207" s="22"/>
    </row>
    <row r="208" spans="1:1">
      <c r="A208" s="22"/>
    </row>
    <row r="209" spans="1:1">
      <c r="A209" s="22"/>
    </row>
    <row r="210" spans="1:1">
      <c r="A210" s="22"/>
    </row>
    <row r="211" spans="1:1">
      <c r="A211" s="22"/>
    </row>
    <row r="212" spans="1:1">
      <c r="A212" s="22"/>
    </row>
    <row r="213" spans="1:1">
      <c r="A213" s="22"/>
    </row>
    <row r="214" spans="1:1">
      <c r="A214" s="22"/>
    </row>
    <row r="215" spans="1:1">
      <c r="A215" s="22"/>
    </row>
    <row r="216" spans="1:1">
      <c r="A216" s="22"/>
    </row>
    <row r="217" spans="1:1">
      <c r="A217" s="22"/>
    </row>
    <row r="218" spans="1:1">
      <c r="A218" s="22"/>
    </row>
    <row r="219" spans="1:1">
      <c r="A219" s="22"/>
    </row>
    <row r="220" spans="1:1">
      <c r="A220" s="22"/>
    </row>
    <row r="221" spans="1:1">
      <c r="A221" s="22"/>
    </row>
    <row r="222" spans="1:1">
      <c r="A222" s="22"/>
    </row>
    <row r="223" spans="1:1">
      <c r="A223" s="22"/>
    </row>
    <row r="224" spans="1:1">
      <c r="A224" s="22"/>
    </row>
    <row r="225" spans="1:1">
      <c r="A225" s="22"/>
    </row>
    <row r="226" spans="1:1">
      <c r="A226" s="22"/>
    </row>
    <row r="227" spans="1:1">
      <c r="A227" s="22"/>
    </row>
    <row r="228" spans="1:1">
      <c r="A228" s="22"/>
    </row>
    <row r="229" spans="1:1">
      <c r="A229" s="22"/>
    </row>
    <row r="230" spans="1:1">
      <c r="A230" s="22"/>
    </row>
    <row r="231" spans="1:1">
      <c r="A231" s="22"/>
    </row>
    <row r="232" spans="1:1">
      <c r="A232" s="22"/>
    </row>
    <row r="233" spans="1:1">
      <c r="A233" s="22"/>
    </row>
    <row r="234" spans="1:1">
      <c r="A234" s="22"/>
    </row>
    <row r="235" spans="1:1">
      <c r="A235" s="22"/>
    </row>
    <row r="236" spans="1:1">
      <c r="A236" s="22"/>
    </row>
    <row r="237" spans="1:1">
      <c r="A237" s="22"/>
    </row>
    <row r="238" spans="1:1">
      <c r="A238" s="22"/>
    </row>
    <row r="239" spans="1:1">
      <c r="A239" s="22"/>
    </row>
    <row r="240" spans="1:1">
      <c r="A240" s="22"/>
    </row>
    <row r="241" spans="1:1">
      <c r="A241" s="22"/>
    </row>
    <row r="242" spans="1:1">
      <c r="A242" s="22"/>
    </row>
    <row r="243" spans="1:1">
      <c r="A243" s="22"/>
    </row>
    <row r="244" spans="1:1">
      <c r="A244" s="22"/>
    </row>
    <row r="245" spans="1:1">
      <c r="A245" s="22"/>
    </row>
    <row r="246" spans="1:1">
      <c r="A246" s="22"/>
    </row>
    <row r="247" spans="1:1">
      <c r="A247" s="22"/>
    </row>
    <row r="248" spans="1:1">
      <c r="A248" s="22"/>
    </row>
    <row r="249" spans="1:1">
      <c r="A249" s="22"/>
    </row>
    <row r="250" spans="1:1">
      <c r="A250" s="22"/>
    </row>
    <row r="251" spans="1:1">
      <c r="A251" s="22"/>
    </row>
    <row r="252" spans="1:1">
      <c r="A252" s="22"/>
    </row>
    <row r="253" spans="1:1">
      <c r="A253" s="22"/>
    </row>
    <row r="254" spans="1:1">
      <c r="A254" s="22"/>
    </row>
    <row r="255" spans="1:1">
      <c r="A255" s="22"/>
    </row>
  </sheetData>
  <autoFilter ref="C7:H151"/>
  <mergeCells count="4">
    <mergeCell ref="C6:D6"/>
    <mergeCell ref="F6:F7"/>
    <mergeCell ref="E6:E7"/>
    <mergeCell ref="G6:H6"/>
  </mergeCells>
  <conditionalFormatting sqref="G6">
    <cfRule type="cellIs" dxfId="6" priority="5" operator="lessThan">
      <formula>#REF!</formula>
    </cfRule>
  </conditionalFormatting>
  <hyperlinks>
    <hyperlink ref="B7" location="Содержание!A1" display="К СОДЕРЖАНИЮ"/>
    <hyperlink ref="I34:J34" location="'Услуги ДАИЧИ'!A1" display="Wi-FI READY"/>
    <hyperlink ref="I53:J53" location="'Услуги ДАИЧИ'!A1" display="Wi-FI READY"/>
  </hyperlinks>
  <printOptions gridLines="1"/>
  <pageMargins left="0.98425196850393704" right="0.47244094488188981" top="0.19685039370078741" bottom="0.19685039370078741" header="0.19685039370078741" footer="0.19685039370078741"/>
  <pageSetup paperSize="8" scale="6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267"/>
  <sheetViews>
    <sheetView workbookViewId="0">
      <pane ySplit="7" topLeftCell="A8" activePane="bottomLeft" state="frozen"/>
      <selection pane="bottomLeft" activeCell="E85" sqref="E85"/>
    </sheetView>
  </sheetViews>
  <sheetFormatPr defaultColWidth="21.140625" defaultRowHeight="15"/>
  <cols>
    <col min="1" max="1" width="1.140625" customWidth="1"/>
    <col min="2" max="2" width="76.42578125" customWidth="1"/>
    <col min="3" max="3" width="15.42578125" style="1" customWidth="1"/>
    <col min="4" max="5" width="15.42578125" customWidth="1"/>
    <col min="6" max="9" width="10.42578125" customWidth="1"/>
    <col min="10" max="10" width="14.5703125" customWidth="1"/>
    <col min="11" max="11" width="16.85546875" customWidth="1"/>
  </cols>
  <sheetData>
    <row r="1" spans="1:11" ht="6.75" customHeight="1">
      <c r="A1" s="22"/>
      <c r="B1" s="22"/>
      <c r="C1" s="23"/>
      <c r="D1" s="277"/>
      <c r="E1" s="100"/>
      <c r="F1" s="100"/>
      <c r="G1" s="100"/>
      <c r="H1" s="100"/>
      <c r="I1" s="22"/>
      <c r="J1" s="254"/>
      <c r="K1" s="254"/>
    </row>
    <row r="2" spans="1:11" ht="13.5" customHeight="1">
      <c r="A2" s="22"/>
      <c r="B2" s="9"/>
      <c r="C2" s="62"/>
      <c r="D2" s="62"/>
      <c r="E2" s="62"/>
      <c r="F2" s="62"/>
      <c r="G2" s="62"/>
      <c r="H2" s="62"/>
      <c r="I2" s="62"/>
      <c r="J2" s="62"/>
      <c r="K2" s="62"/>
    </row>
    <row r="3" spans="1:11" ht="15" customHeight="1">
      <c r="A3" s="22"/>
      <c r="B3" s="10"/>
      <c r="C3" s="7"/>
      <c r="D3" s="7"/>
      <c r="E3" s="7"/>
      <c r="F3" s="7"/>
      <c r="G3" s="7"/>
      <c r="H3" s="7"/>
      <c r="I3" s="7"/>
      <c r="J3" s="7"/>
      <c r="K3" s="7"/>
    </row>
    <row r="4" spans="1:11" ht="15" customHeight="1">
      <c r="A4" s="22"/>
      <c r="B4" s="10"/>
      <c r="C4" s="264" t="s">
        <v>890</v>
      </c>
      <c r="D4" s="7"/>
      <c r="E4" s="7"/>
      <c r="F4" s="7"/>
      <c r="G4" s="7"/>
      <c r="H4" s="7"/>
      <c r="I4" s="7"/>
      <c r="J4" s="7"/>
      <c r="K4" s="7"/>
    </row>
    <row r="5" spans="1:11" ht="15" customHeight="1">
      <c r="A5" s="22"/>
      <c r="B5" s="10"/>
      <c r="C5" s="7"/>
      <c r="D5" s="7"/>
      <c r="E5" s="7"/>
      <c r="F5" s="7"/>
      <c r="G5" s="7"/>
      <c r="H5" s="7"/>
      <c r="I5" s="7"/>
      <c r="J5" s="7"/>
      <c r="K5" s="7"/>
    </row>
    <row r="6" spans="1:11" ht="18" customHeight="1">
      <c r="A6" s="25"/>
      <c r="B6" s="10"/>
      <c r="C6" s="429" t="s">
        <v>889</v>
      </c>
      <c r="D6" s="429"/>
      <c r="E6" s="429"/>
      <c r="F6" s="428" t="s">
        <v>825</v>
      </c>
      <c r="G6" s="428" t="s">
        <v>827</v>
      </c>
      <c r="H6" s="418" t="s">
        <v>901</v>
      </c>
      <c r="I6" s="418"/>
      <c r="J6" s="392" t="s">
        <v>831</v>
      </c>
      <c r="K6" s="392" t="s">
        <v>832</v>
      </c>
    </row>
    <row r="7" spans="1:11" ht="30" customHeight="1">
      <c r="A7" s="22"/>
      <c r="B7" s="152" t="s">
        <v>736</v>
      </c>
      <c r="C7" s="364" t="s">
        <v>886</v>
      </c>
      <c r="D7" s="364" t="s">
        <v>887</v>
      </c>
      <c r="E7" s="364" t="s">
        <v>0</v>
      </c>
      <c r="F7" s="430"/>
      <c r="G7" s="430"/>
      <c r="H7" s="364" t="s">
        <v>829</v>
      </c>
      <c r="I7" s="364" t="s">
        <v>885</v>
      </c>
      <c r="J7" s="258" t="s">
        <v>833</v>
      </c>
      <c r="K7" s="258" t="s">
        <v>833</v>
      </c>
    </row>
    <row r="8" spans="1:11" ht="16.5">
      <c r="A8" s="22"/>
      <c r="B8" s="40"/>
      <c r="C8" s="41"/>
      <c r="D8" s="56"/>
      <c r="E8" s="41"/>
      <c r="F8" s="41"/>
      <c r="G8" s="41"/>
      <c r="H8" s="41"/>
      <c r="I8" s="41"/>
      <c r="J8" s="6"/>
      <c r="K8" s="6"/>
    </row>
    <row r="9" spans="1:11" ht="23.25" customHeight="1">
      <c r="A9" s="22"/>
      <c r="B9" s="155" t="s">
        <v>926</v>
      </c>
      <c r="C9" s="108"/>
      <c r="D9" s="279"/>
      <c r="E9" s="109"/>
      <c r="F9" s="110"/>
      <c r="G9" s="110"/>
      <c r="H9" s="110"/>
      <c r="I9" s="111"/>
      <c r="J9" s="269"/>
      <c r="K9" s="269"/>
    </row>
    <row r="10" spans="1:11" s="2" customFormat="1" ht="18" customHeight="1">
      <c r="A10" s="22"/>
      <c r="B10" s="14"/>
      <c r="C10" s="263" t="s">
        <v>888</v>
      </c>
      <c r="D10" s="6"/>
      <c r="E10" s="6"/>
      <c r="F10" s="6"/>
      <c r="G10" s="6"/>
      <c r="H10" s="6"/>
      <c r="I10" s="6"/>
      <c r="J10" s="6"/>
      <c r="K10" s="6"/>
    </row>
    <row r="11" spans="1:11" ht="18" customHeight="1">
      <c r="A11" s="22"/>
      <c r="B11" s="362"/>
      <c r="C11" s="139" t="s">
        <v>502</v>
      </c>
      <c r="D11" s="127" t="s">
        <v>92</v>
      </c>
      <c r="E11" s="262" t="s">
        <v>882</v>
      </c>
      <c r="F11" s="262" t="s">
        <v>835</v>
      </c>
      <c r="G11" s="262" t="s">
        <v>828</v>
      </c>
      <c r="H11" s="262">
        <v>7.1</v>
      </c>
      <c r="I11" s="262" t="s">
        <v>882</v>
      </c>
      <c r="J11" s="150">
        <v>27000</v>
      </c>
      <c r="K11" s="150">
        <v>30000</v>
      </c>
    </row>
    <row r="12" spans="1:11" ht="18" customHeight="1">
      <c r="A12" s="22"/>
      <c r="B12" s="362"/>
      <c r="C12" s="139" t="s">
        <v>502</v>
      </c>
      <c r="D12" s="127" t="s">
        <v>93</v>
      </c>
      <c r="E12" s="262" t="s">
        <v>882</v>
      </c>
      <c r="F12" s="262" t="s">
        <v>835</v>
      </c>
      <c r="G12" s="262" t="s">
        <v>828</v>
      </c>
      <c r="H12" s="262">
        <v>7.1</v>
      </c>
      <c r="I12" s="262" t="s">
        <v>882</v>
      </c>
      <c r="J12" s="150">
        <v>27000</v>
      </c>
      <c r="K12" s="150">
        <v>30000</v>
      </c>
    </row>
    <row r="13" spans="1:11" ht="18" customHeight="1">
      <c r="A13" s="22"/>
      <c r="B13" s="362"/>
      <c r="C13" s="139" t="s">
        <v>503</v>
      </c>
      <c r="D13" s="127" t="s">
        <v>94</v>
      </c>
      <c r="E13" s="262" t="s">
        <v>882</v>
      </c>
      <c r="F13" s="262" t="s">
        <v>835</v>
      </c>
      <c r="G13" s="262" t="s">
        <v>828</v>
      </c>
      <c r="H13" s="262">
        <v>10</v>
      </c>
      <c r="I13" s="262" t="s">
        <v>882</v>
      </c>
      <c r="J13" s="150">
        <v>34000</v>
      </c>
      <c r="K13" s="150">
        <v>37000</v>
      </c>
    </row>
    <row r="14" spans="1:11" ht="18" customHeight="1">
      <c r="A14" s="22"/>
      <c r="B14" s="362"/>
      <c r="C14" s="144" t="s">
        <v>503</v>
      </c>
      <c r="D14" s="127" t="s">
        <v>95</v>
      </c>
      <c r="E14" s="262" t="s">
        <v>882</v>
      </c>
      <c r="F14" s="262" t="s">
        <v>835</v>
      </c>
      <c r="G14" s="262" t="s">
        <v>828</v>
      </c>
      <c r="H14" s="262">
        <v>10</v>
      </c>
      <c r="I14" s="262" t="s">
        <v>882</v>
      </c>
      <c r="J14" s="150">
        <v>34000</v>
      </c>
      <c r="K14" s="150">
        <v>37000</v>
      </c>
    </row>
    <row r="15" spans="1:11" ht="18" customHeight="1">
      <c r="A15" s="22"/>
      <c r="B15" s="362"/>
      <c r="C15" s="6"/>
      <c r="D15" s="6"/>
      <c r="E15" s="6"/>
      <c r="F15" s="6"/>
      <c r="G15" s="6"/>
      <c r="H15" s="6"/>
      <c r="I15" s="6"/>
      <c r="J15" s="6"/>
      <c r="K15" s="6"/>
    </row>
    <row r="16" spans="1:11" ht="18" customHeight="1">
      <c r="A16" s="22"/>
      <c r="B16" s="362"/>
      <c r="C16" s="144" t="s">
        <v>502</v>
      </c>
      <c r="D16" s="127" t="s">
        <v>97</v>
      </c>
      <c r="E16" s="262" t="s">
        <v>882</v>
      </c>
      <c r="F16" s="262" t="s">
        <v>835</v>
      </c>
      <c r="G16" s="262" t="s">
        <v>828</v>
      </c>
      <c r="H16" s="262">
        <v>7.1</v>
      </c>
      <c r="I16" s="262">
        <v>8</v>
      </c>
      <c r="J16" s="150">
        <v>28000</v>
      </c>
      <c r="K16" s="150">
        <v>31000</v>
      </c>
    </row>
    <row r="17" spans="1:11" ht="18" customHeight="1">
      <c r="A17" s="22"/>
      <c r="B17" s="362"/>
      <c r="C17" s="144" t="s">
        <v>502</v>
      </c>
      <c r="D17" s="127" t="s">
        <v>98</v>
      </c>
      <c r="E17" s="262" t="s">
        <v>882</v>
      </c>
      <c r="F17" s="262" t="s">
        <v>835</v>
      </c>
      <c r="G17" s="262" t="s">
        <v>828</v>
      </c>
      <c r="H17" s="262">
        <v>7.1</v>
      </c>
      <c r="I17" s="262">
        <v>8</v>
      </c>
      <c r="J17" s="150">
        <v>28000</v>
      </c>
      <c r="K17" s="150">
        <v>31000</v>
      </c>
    </row>
    <row r="18" spans="1:11" ht="18" customHeight="1">
      <c r="A18" s="22"/>
      <c r="B18" s="362"/>
      <c r="C18" s="144" t="s">
        <v>503</v>
      </c>
      <c r="D18" s="127" t="s">
        <v>99</v>
      </c>
      <c r="E18" s="262" t="s">
        <v>882</v>
      </c>
      <c r="F18" s="262" t="s">
        <v>835</v>
      </c>
      <c r="G18" s="262" t="s">
        <v>828</v>
      </c>
      <c r="H18" s="262">
        <v>10</v>
      </c>
      <c r="I18" s="262">
        <v>11.2</v>
      </c>
      <c r="J18" s="150">
        <v>33000</v>
      </c>
      <c r="K18" s="150">
        <v>36000</v>
      </c>
    </row>
    <row r="19" spans="1:11" ht="18" customHeight="1">
      <c r="A19" s="22"/>
      <c r="B19" s="362"/>
      <c r="C19" s="144" t="s">
        <v>503</v>
      </c>
      <c r="D19" s="127" t="s">
        <v>100</v>
      </c>
      <c r="E19" s="262" t="s">
        <v>882</v>
      </c>
      <c r="F19" s="262" t="s">
        <v>835</v>
      </c>
      <c r="G19" s="262" t="s">
        <v>828</v>
      </c>
      <c r="H19" s="262">
        <v>10</v>
      </c>
      <c r="I19" s="262">
        <v>11.2</v>
      </c>
      <c r="J19" s="150">
        <v>34000</v>
      </c>
      <c r="K19" s="150">
        <v>37000</v>
      </c>
    </row>
    <row r="20" spans="1:11" ht="18" customHeight="1">
      <c r="A20" s="22"/>
      <c r="B20" s="362"/>
      <c r="C20" s="6"/>
      <c r="D20" s="6"/>
      <c r="E20" s="6"/>
      <c r="F20" s="6"/>
      <c r="G20" s="6"/>
      <c r="H20" s="6"/>
      <c r="I20" s="6"/>
      <c r="J20" s="6"/>
      <c r="K20" s="6"/>
    </row>
    <row r="21" spans="1:11" ht="18" customHeight="1">
      <c r="A21" s="22"/>
      <c r="B21" s="362"/>
      <c r="C21" s="144" t="s">
        <v>90</v>
      </c>
      <c r="D21" s="127" t="s">
        <v>92</v>
      </c>
      <c r="E21" s="262" t="s">
        <v>882</v>
      </c>
      <c r="F21" s="262" t="s">
        <v>835</v>
      </c>
      <c r="G21" s="262" t="s">
        <v>828</v>
      </c>
      <c r="H21" s="262">
        <v>7.1</v>
      </c>
      <c r="I21" s="262" t="s">
        <v>882</v>
      </c>
      <c r="J21" s="150">
        <v>27000</v>
      </c>
      <c r="K21" s="150">
        <v>30000</v>
      </c>
    </row>
    <row r="22" spans="1:11" ht="18" customHeight="1">
      <c r="A22" s="22"/>
      <c r="B22" s="362"/>
      <c r="C22" s="144" t="s">
        <v>90</v>
      </c>
      <c r="D22" s="127" t="s">
        <v>93</v>
      </c>
      <c r="E22" s="262" t="s">
        <v>882</v>
      </c>
      <c r="F22" s="262" t="s">
        <v>835</v>
      </c>
      <c r="G22" s="262" t="s">
        <v>828</v>
      </c>
      <c r="H22" s="262">
        <v>7.1</v>
      </c>
      <c r="I22" s="262" t="s">
        <v>882</v>
      </c>
      <c r="J22" s="150">
        <v>27000</v>
      </c>
      <c r="K22" s="150">
        <v>30000</v>
      </c>
    </row>
    <row r="23" spans="1:11" ht="18" customHeight="1">
      <c r="A23" s="22"/>
      <c r="B23" s="362"/>
      <c r="C23" s="144" t="s">
        <v>91</v>
      </c>
      <c r="D23" s="127" t="s">
        <v>94</v>
      </c>
      <c r="E23" s="262" t="s">
        <v>882</v>
      </c>
      <c r="F23" s="262" t="s">
        <v>835</v>
      </c>
      <c r="G23" s="262" t="s">
        <v>828</v>
      </c>
      <c r="H23" s="262">
        <v>10</v>
      </c>
      <c r="I23" s="262" t="s">
        <v>882</v>
      </c>
      <c r="J23" s="150">
        <v>33000</v>
      </c>
      <c r="K23" s="150">
        <v>36000</v>
      </c>
    </row>
    <row r="24" spans="1:11" ht="18" customHeight="1">
      <c r="A24" s="22"/>
      <c r="B24" s="362"/>
      <c r="C24" s="144" t="s">
        <v>91</v>
      </c>
      <c r="D24" s="127" t="s">
        <v>95</v>
      </c>
      <c r="E24" s="262" t="s">
        <v>882</v>
      </c>
      <c r="F24" s="262" t="s">
        <v>835</v>
      </c>
      <c r="G24" s="262" t="s">
        <v>828</v>
      </c>
      <c r="H24" s="262">
        <v>10</v>
      </c>
      <c r="I24" s="262" t="s">
        <v>882</v>
      </c>
      <c r="J24" s="150">
        <v>33000</v>
      </c>
      <c r="K24" s="150">
        <v>36000</v>
      </c>
    </row>
    <row r="25" spans="1:11" ht="18" customHeight="1">
      <c r="A25" s="22"/>
      <c r="B25" s="362"/>
      <c r="C25" s="6"/>
      <c r="D25" s="6"/>
      <c r="E25" s="6"/>
      <c r="F25" s="6"/>
      <c r="G25" s="6"/>
      <c r="H25" s="6"/>
      <c r="I25" s="6"/>
      <c r="J25" s="6"/>
      <c r="K25" s="6"/>
    </row>
    <row r="26" spans="1:11" ht="18" customHeight="1">
      <c r="A26" s="22"/>
      <c r="B26" s="362"/>
      <c r="C26" s="144" t="s">
        <v>90</v>
      </c>
      <c r="D26" s="127" t="s">
        <v>97</v>
      </c>
      <c r="E26" s="262" t="s">
        <v>882</v>
      </c>
      <c r="F26" s="262" t="s">
        <v>835</v>
      </c>
      <c r="G26" s="262" t="s">
        <v>828</v>
      </c>
      <c r="H26" s="262">
        <v>7.1</v>
      </c>
      <c r="I26" s="262">
        <v>8</v>
      </c>
      <c r="J26" s="150">
        <v>29000</v>
      </c>
      <c r="K26" s="150">
        <v>32000</v>
      </c>
    </row>
    <row r="27" spans="1:11" ht="18" customHeight="1">
      <c r="A27" s="22"/>
      <c r="B27" s="362"/>
      <c r="C27" s="144" t="s">
        <v>90</v>
      </c>
      <c r="D27" s="127" t="s">
        <v>98</v>
      </c>
      <c r="E27" s="262" t="s">
        <v>882</v>
      </c>
      <c r="F27" s="262" t="s">
        <v>835</v>
      </c>
      <c r="G27" s="262" t="s">
        <v>828</v>
      </c>
      <c r="H27" s="262">
        <v>7.1</v>
      </c>
      <c r="I27" s="262">
        <v>8</v>
      </c>
      <c r="J27" s="150">
        <v>29000</v>
      </c>
      <c r="K27" s="150">
        <v>32000</v>
      </c>
    </row>
    <row r="28" spans="1:11" ht="18" customHeight="1">
      <c r="A28" s="22"/>
      <c r="B28" s="362"/>
      <c r="C28" s="144" t="s">
        <v>91</v>
      </c>
      <c r="D28" s="127" t="s">
        <v>99</v>
      </c>
      <c r="E28" s="262" t="s">
        <v>882</v>
      </c>
      <c r="F28" s="262" t="s">
        <v>835</v>
      </c>
      <c r="G28" s="262" t="s">
        <v>828</v>
      </c>
      <c r="H28" s="262">
        <v>10</v>
      </c>
      <c r="I28" s="262">
        <v>11.2</v>
      </c>
      <c r="J28" s="150">
        <v>33000</v>
      </c>
      <c r="K28" s="150">
        <v>36000</v>
      </c>
    </row>
    <row r="29" spans="1:11" ht="18" customHeight="1">
      <c r="A29" s="22"/>
      <c r="B29" s="362"/>
      <c r="C29" s="144" t="s">
        <v>91</v>
      </c>
      <c r="D29" s="127" t="s">
        <v>100</v>
      </c>
      <c r="E29" s="262" t="s">
        <v>882</v>
      </c>
      <c r="F29" s="262" t="s">
        <v>835</v>
      </c>
      <c r="G29" s="262" t="s">
        <v>828</v>
      </c>
      <c r="H29" s="262">
        <v>10</v>
      </c>
      <c r="I29" s="262">
        <v>11.2</v>
      </c>
      <c r="J29" s="150">
        <v>33000</v>
      </c>
      <c r="K29" s="150">
        <v>36000</v>
      </c>
    </row>
    <row r="30" spans="1:11" ht="18" customHeight="1">
      <c r="A30" s="22"/>
      <c r="B30" s="362"/>
      <c r="C30" s="117" t="s">
        <v>910</v>
      </c>
      <c r="D30" s="6"/>
      <c r="E30" s="6"/>
      <c r="F30" s="6"/>
      <c r="G30" s="6"/>
      <c r="H30" s="6"/>
      <c r="I30" s="6"/>
      <c r="J30" s="6"/>
      <c r="K30" s="6"/>
    </row>
    <row r="31" spans="1:11" ht="18" customHeight="1">
      <c r="A31" s="22"/>
      <c r="B31" s="362"/>
      <c r="C31" s="144" t="s">
        <v>502</v>
      </c>
      <c r="D31" s="143" t="str">
        <f>D11&amp;"/-30T"</f>
        <v>RR71BV/-30T</v>
      </c>
      <c r="E31" s="262" t="s">
        <v>882</v>
      </c>
      <c r="F31" s="262" t="s">
        <v>835</v>
      </c>
      <c r="G31" s="262" t="s">
        <v>828</v>
      </c>
      <c r="H31" s="262">
        <v>7.1</v>
      </c>
      <c r="I31" s="262" t="s">
        <v>882</v>
      </c>
      <c r="J31" s="150">
        <v>28000</v>
      </c>
      <c r="K31" s="150">
        <v>31000</v>
      </c>
    </row>
    <row r="32" spans="1:11" ht="18" customHeight="1">
      <c r="A32" s="22"/>
      <c r="B32" s="362"/>
      <c r="C32" s="144" t="s">
        <v>502</v>
      </c>
      <c r="D32" s="143" t="str">
        <f>D12&amp;"/-30T"</f>
        <v>RR71BW/-30T</v>
      </c>
      <c r="E32" s="262" t="s">
        <v>882</v>
      </c>
      <c r="F32" s="262" t="s">
        <v>835</v>
      </c>
      <c r="G32" s="262" t="s">
        <v>828</v>
      </c>
      <c r="H32" s="262">
        <v>7.1</v>
      </c>
      <c r="I32" s="262" t="s">
        <v>882</v>
      </c>
      <c r="J32" s="150">
        <v>28000</v>
      </c>
      <c r="K32" s="150">
        <v>31000</v>
      </c>
    </row>
    <row r="33" spans="1:11" ht="18" customHeight="1">
      <c r="A33" s="22"/>
      <c r="B33" s="362"/>
      <c r="C33" s="144" t="s">
        <v>503</v>
      </c>
      <c r="D33" s="143" t="str">
        <f>D13&amp;"/-30T"</f>
        <v>RR100BV/-30T</v>
      </c>
      <c r="E33" s="262" t="s">
        <v>882</v>
      </c>
      <c r="F33" s="262" t="s">
        <v>835</v>
      </c>
      <c r="G33" s="262" t="s">
        <v>828</v>
      </c>
      <c r="H33" s="262">
        <v>10</v>
      </c>
      <c r="I33" s="262" t="s">
        <v>882</v>
      </c>
      <c r="J33" s="150">
        <v>35000</v>
      </c>
      <c r="K33" s="150">
        <v>38000</v>
      </c>
    </row>
    <row r="34" spans="1:11" ht="18" customHeight="1">
      <c r="A34" s="22"/>
      <c r="B34" s="362"/>
      <c r="C34" s="144" t="s">
        <v>503</v>
      </c>
      <c r="D34" s="143" t="str">
        <f>D14&amp;"/-30T"</f>
        <v>RR100BW/-30T</v>
      </c>
      <c r="E34" s="262" t="s">
        <v>882</v>
      </c>
      <c r="F34" s="262" t="s">
        <v>835</v>
      </c>
      <c r="G34" s="262" t="s">
        <v>828</v>
      </c>
      <c r="H34" s="262">
        <v>10</v>
      </c>
      <c r="I34" s="262" t="s">
        <v>882</v>
      </c>
      <c r="J34" s="150">
        <v>35000</v>
      </c>
      <c r="K34" s="150">
        <v>38000</v>
      </c>
    </row>
    <row r="35" spans="1:11" ht="18" customHeight="1">
      <c r="A35" s="22"/>
      <c r="B35" s="362"/>
      <c r="C35" s="117"/>
      <c r="D35" s="6"/>
      <c r="E35" s="6"/>
      <c r="F35" s="6"/>
      <c r="G35" s="6"/>
      <c r="H35" s="6"/>
      <c r="I35" s="6"/>
      <c r="J35" s="6"/>
      <c r="K35" s="6"/>
    </row>
    <row r="36" spans="1:11" ht="18" customHeight="1">
      <c r="A36" s="22"/>
      <c r="B36" s="362"/>
      <c r="C36" s="144" t="s">
        <v>502</v>
      </c>
      <c r="D36" s="143" t="str">
        <f>D16&amp;"/-30T"</f>
        <v>RQ71BV/-30T</v>
      </c>
      <c r="E36" s="262" t="s">
        <v>882</v>
      </c>
      <c r="F36" s="262" t="s">
        <v>835</v>
      </c>
      <c r="G36" s="262" t="s">
        <v>828</v>
      </c>
      <c r="H36" s="262">
        <v>7.1</v>
      </c>
      <c r="I36" s="262">
        <v>8</v>
      </c>
      <c r="J36" s="150">
        <v>29000</v>
      </c>
      <c r="K36" s="150">
        <v>32000</v>
      </c>
    </row>
    <row r="37" spans="1:11" ht="18" customHeight="1">
      <c r="A37" s="22"/>
      <c r="B37" s="362"/>
      <c r="C37" s="144" t="s">
        <v>502</v>
      </c>
      <c r="D37" s="143" t="str">
        <f>D17&amp;"/-30T"</f>
        <v>RQ71BW/-30T</v>
      </c>
      <c r="E37" s="262" t="s">
        <v>882</v>
      </c>
      <c r="F37" s="262" t="s">
        <v>835</v>
      </c>
      <c r="G37" s="262" t="s">
        <v>828</v>
      </c>
      <c r="H37" s="262">
        <v>7.1</v>
      </c>
      <c r="I37" s="262">
        <v>8</v>
      </c>
      <c r="J37" s="150">
        <v>29000</v>
      </c>
      <c r="K37" s="150">
        <v>32000</v>
      </c>
    </row>
    <row r="38" spans="1:11" ht="18" customHeight="1">
      <c r="A38" s="22"/>
      <c r="B38" s="362"/>
      <c r="C38" s="144" t="s">
        <v>503</v>
      </c>
      <c r="D38" s="143" t="str">
        <f>D18&amp;"/-30T"</f>
        <v>RQ100BV/-30T</v>
      </c>
      <c r="E38" s="262" t="s">
        <v>882</v>
      </c>
      <c r="F38" s="262" t="s">
        <v>835</v>
      </c>
      <c r="G38" s="262" t="s">
        <v>828</v>
      </c>
      <c r="H38" s="262">
        <v>10</v>
      </c>
      <c r="I38" s="262">
        <v>11.2</v>
      </c>
      <c r="J38" s="150">
        <v>34000</v>
      </c>
      <c r="K38" s="150">
        <v>37000</v>
      </c>
    </row>
    <row r="39" spans="1:11" ht="18" customHeight="1">
      <c r="A39" s="22"/>
      <c r="B39" s="362"/>
      <c r="C39" s="144" t="s">
        <v>503</v>
      </c>
      <c r="D39" s="143" t="str">
        <f>D19&amp;"/-30T"</f>
        <v>RQ100BW/-30T</v>
      </c>
      <c r="E39" s="262" t="s">
        <v>882</v>
      </c>
      <c r="F39" s="262" t="s">
        <v>835</v>
      </c>
      <c r="G39" s="262" t="s">
        <v>828</v>
      </c>
      <c r="H39" s="262">
        <v>10</v>
      </c>
      <c r="I39" s="262">
        <v>11.2</v>
      </c>
      <c r="J39" s="150">
        <v>35000</v>
      </c>
      <c r="K39" s="150">
        <v>38000</v>
      </c>
    </row>
    <row r="40" spans="1:11" ht="18" customHeight="1">
      <c r="A40" s="22"/>
      <c r="B40" s="362"/>
      <c r="C40" s="117" t="s">
        <v>910</v>
      </c>
      <c r="D40" s="6"/>
      <c r="E40" s="6"/>
      <c r="F40" s="6"/>
      <c r="G40" s="6"/>
      <c r="H40" s="6"/>
      <c r="I40" s="6"/>
      <c r="J40" s="6"/>
      <c r="K40" s="6"/>
    </row>
    <row r="41" spans="1:11" ht="18" customHeight="1">
      <c r="A41" s="22"/>
      <c r="B41" s="362"/>
      <c r="C41" s="144" t="s">
        <v>90</v>
      </c>
      <c r="D41" s="143" t="s">
        <v>141</v>
      </c>
      <c r="E41" s="262" t="s">
        <v>882</v>
      </c>
      <c r="F41" s="262" t="s">
        <v>835</v>
      </c>
      <c r="G41" s="262" t="s">
        <v>828</v>
      </c>
      <c r="H41" s="262">
        <v>7.1</v>
      </c>
      <c r="I41" s="262" t="s">
        <v>882</v>
      </c>
      <c r="J41" s="150">
        <v>28000</v>
      </c>
      <c r="K41" s="150">
        <v>31000</v>
      </c>
    </row>
    <row r="42" spans="1:11" ht="18" customHeight="1">
      <c r="A42" s="22"/>
      <c r="B42" s="362"/>
      <c r="C42" s="144" t="s">
        <v>90</v>
      </c>
      <c r="D42" s="143" t="s">
        <v>142</v>
      </c>
      <c r="E42" s="262" t="s">
        <v>882</v>
      </c>
      <c r="F42" s="262" t="s">
        <v>835</v>
      </c>
      <c r="G42" s="262" t="s">
        <v>828</v>
      </c>
      <c r="H42" s="262">
        <v>7.1</v>
      </c>
      <c r="I42" s="262" t="s">
        <v>882</v>
      </c>
      <c r="J42" s="150">
        <v>28000</v>
      </c>
      <c r="K42" s="150">
        <v>31000</v>
      </c>
    </row>
    <row r="43" spans="1:11" ht="18" customHeight="1">
      <c r="A43" s="22"/>
      <c r="B43" s="362"/>
      <c r="C43" s="144" t="s">
        <v>91</v>
      </c>
      <c r="D43" s="143" t="s">
        <v>143</v>
      </c>
      <c r="E43" s="262" t="s">
        <v>882</v>
      </c>
      <c r="F43" s="262" t="s">
        <v>835</v>
      </c>
      <c r="G43" s="262" t="s">
        <v>828</v>
      </c>
      <c r="H43" s="262">
        <v>10</v>
      </c>
      <c r="I43" s="262" t="s">
        <v>882</v>
      </c>
      <c r="J43" s="150">
        <v>34000</v>
      </c>
      <c r="K43" s="150">
        <v>35000</v>
      </c>
    </row>
    <row r="44" spans="1:11" ht="18" customHeight="1">
      <c r="A44" s="22"/>
      <c r="B44" s="362"/>
      <c r="C44" s="144" t="s">
        <v>91</v>
      </c>
      <c r="D44" s="143" t="s">
        <v>144</v>
      </c>
      <c r="E44" s="262" t="s">
        <v>882</v>
      </c>
      <c r="F44" s="262" t="s">
        <v>835</v>
      </c>
      <c r="G44" s="262" t="s">
        <v>828</v>
      </c>
      <c r="H44" s="262">
        <v>10</v>
      </c>
      <c r="I44" s="262" t="s">
        <v>882</v>
      </c>
      <c r="J44" s="150">
        <v>34000</v>
      </c>
      <c r="K44" s="150">
        <v>35000</v>
      </c>
    </row>
    <row r="45" spans="1:11" ht="18" customHeight="1">
      <c r="A45" s="22"/>
      <c r="B45" s="362"/>
      <c r="C45" s="117"/>
      <c r="D45" s="6"/>
      <c r="E45" s="6"/>
      <c r="F45" s="6"/>
      <c r="G45" s="6"/>
      <c r="H45" s="6"/>
      <c r="I45" s="6"/>
      <c r="J45" s="6"/>
      <c r="K45" s="6"/>
    </row>
    <row r="46" spans="1:11" ht="18" customHeight="1">
      <c r="A46" s="22"/>
      <c r="B46" s="362"/>
      <c r="C46" s="144" t="s">
        <v>90</v>
      </c>
      <c r="D46" s="143" t="s">
        <v>146</v>
      </c>
      <c r="E46" s="262" t="s">
        <v>882</v>
      </c>
      <c r="F46" s="262" t="s">
        <v>835</v>
      </c>
      <c r="G46" s="262" t="s">
        <v>828</v>
      </c>
      <c r="H46" s="262">
        <v>7.1</v>
      </c>
      <c r="I46" s="262">
        <v>8</v>
      </c>
      <c r="J46" s="150">
        <v>30000</v>
      </c>
      <c r="K46" s="150">
        <v>33000</v>
      </c>
    </row>
    <row r="47" spans="1:11" ht="18" customHeight="1">
      <c r="A47" s="22"/>
      <c r="B47" s="362"/>
      <c r="C47" s="144" t="s">
        <v>90</v>
      </c>
      <c r="D47" s="143" t="s">
        <v>147</v>
      </c>
      <c r="E47" s="262" t="s">
        <v>882</v>
      </c>
      <c r="F47" s="262" t="s">
        <v>835</v>
      </c>
      <c r="G47" s="262" t="s">
        <v>828</v>
      </c>
      <c r="H47" s="262">
        <v>7.1</v>
      </c>
      <c r="I47" s="262">
        <v>8</v>
      </c>
      <c r="J47" s="150">
        <v>30000</v>
      </c>
      <c r="K47" s="150">
        <v>33000</v>
      </c>
    </row>
    <row r="48" spans="1:11" ht="18" customHeight="1">
      <c r="A48" s="22"/>
      <c r="B48" s="362"/>
      <c r="C48" s="144" t="s">
        <v>91</v>
      </c>
      <c r="D48" s="143" t="s">
        <v>148</v>
      </c>
      <c r="E48" s="262" t="s">
        <v>882</v>
      </c>
      <c r="F48" s="262" t="s">
        <v>835</v>
      </c>
      <c r="G48" s="262" t="s">
        <v>828</v>
      </c>
      <c r="H48" s="262">
        <v>10</v>
      </c>
      <c r="I48" s="262">
        <v>11.2</v>
      </c>
      <c r="J48" s="150">
        <v>34000</v>
      </c>
      <c r="K48" s="150">
        <v>37000</v>
      </c>
    </row>
    <row r="49" spans="1:11" ht="18" customHeight="1">
      <c r="A49" s="22"/>
      <c r="B49" s="362"/>
      <c r="C49" s="144" t="s">
        <v>91</v>
      </c>
      <c r="D49" s="143" t="s">
        <v>149</v>
      </c>
      <c r="E49" s="262" t="s">
        <v>882</v>
      </c>
      <c r="F49" s="262" t="s">
        <v>835</v>
      </c>
      <c r="G49" s="262" t="s">
        <v>828</v>
      </c>
      <c r="H49" s="262">
        <v>10</v>
      </c>
      <c r="I49" s="262">
        <v>11.2</v>
      </c>
      <c r="J49" s="150">
        <v>34000</v>
      </c>
      <c r="K49" s="150">
        <v>37000</v>
      </c>
    </row>
    <row r="50" spans="1:11" ht="18" customHeight="1">
      <c r="A50" s="22"/>
      <c r="B50" s="362"/>
      <c r="C50" s="117" t="s">
        <v>911</v>
      </c>
      <c r="D50" s="6"/>
      <c r="E50" s="6"/>
      <c r="F50" s="6"/>
      <c r="G50" s="6"/>
      <c r="H50" s="6"/>
      <c r="I50" s="6"/>
      <c r="J50" s="6"/>
      <c r="K50" s="6"/>
    </row>
    <row r="51" spans="1:11" ht="18" customHeight="1">
      <c r="A51" s="22"/>
      <c r="B51" s="362"/>
      <c r="C51" s="144" t="s">
        <v>502</v>
      </c>
      <c r="D51" s="143" t="str">
        <f>D11&amp;"/-40T"</f>
        <v>RR71BV/-40T</v>
      </c>
      <c r="E51" s="262" t="s">
        <v>882</v>
      </c>
      <c r="F51" s="262" t="s">
        <v>835</v>
      </c>
      <c r="G51" s="262" t="s">
        <v>828</v>
      </c>
      <c r="H51" s="262">
        <v>7.1</v>
      </c>
      <c r="I51" s="262" t="s">
        <v>882</v>
      </c>
      <c r="J51" s="150">
        <v>28000</v>
      </c>
      <c r="K51" s="150">
        <v>31000</v>
      </c>
    </row>
    <row r="52" spans="1:11" ht="18" customHeight="1">
      <c r="A52" s="22"/>
      <c r="B52" s="362"/>
      <c r="C52" s="144" t="s">
        <v>502</v>
      </c>
      <c r="D52" s="143" t="str">
        <f>D12&amp;"/-40T"</f>
        <v>RR71BW/-40T</v>
      </c>
      <c r="E52" s="262" t="s">
        <v>882</v>
      </c>
      <c r="F52" s="262" t="s">
        <v>835</v>
      </c>
      <c r="G52" s="262" t="s">
        <v>828</v>
      </c>
      <c r="H52" s="262">
        <v>7.1</v>
      </c>
      <c r="I52" s="262" t="s">
        <v>882</v>
      </c>
      <c r="J52" s="150">
        <v>28000</v>
      </c>
      <c r="K52" s="150">
        <v>31000</v>
      </c>
    </row>
    <row r="53" spans="1:11" ht="18" customHeight="1">
      <c r="A53" s="22"/>
      <c r="B53" s="362"/>
      <c r="C53" s="144" t="s">
        <v>503</v>
      </c>
      <c r="D53" s="143" t="str">
        <f>D13&amp;"/-40T"</f>
        <v>RR100BV/-40T</v>
      </c>
      <c r="E53" s="262" t="s">
        <v>882</v>
      </c>
      <c r="F53" s="262" t="s">
        <v>835</v>
      </c>
      <c r="G53" s="262" t="s">
        <v>828</v>
      </c>
      <c r="H53" s="262">
        <v>10</v>
      </c>
      <c r="I53" s="262" t="s">
        <v>882</v>
      </c>
      <c r="J53" s="150">
        <v>35000</v>
      </c>
      <c r="K53" s="150">
        <v>38000</v>
      </c>
    </row>
    <row r="54" spans="1:11" ht="18" customHeight="1">
      <c r="A54" s="22"/>
      <c r="B54" s="362"/>
      <c r="C54" s="144" t="s">
        <v>503</v>
      </c>
      <c r="D54" s="143" t="str">
        <f>D14&amp;"/-40T"</f>
        <v>RR100BW/-40T</v>
      </c>
      <c r="E54" s="262" t="s">
        <v>882</v>
      </c>
      <c r="F54" s="262" t="s">
        <v>835</v>
      </c>
      <c r="G54" s="262" t="s">
        <v>828</v>
      </c>
      <c r="H54" s="262">
        <v>10</v>
      </c>
      <c r="I54" s="262" t="s">
        <v>882</v>
      </c>
      <c r="J54" s="150">
        <v>35000</v>
      </c>
      <c r="K54" s="150">
        <v>38000</v>
      </c>
    </row>
    <row r="55" spans="1:11" ht="18" customHeight="1">
      <c r="A55" s="22"/>
      <c r="B55" s="362"/>
      <c r="C55" s="117"/>
      <c r="D55" s="6"/>
      <c r="E55" s="6"/>
      <c r="F55" s="6"/>
      <c r="G55" s="6"/>
      <c r="H55" s="6"/>
      <c r="I55" s="6"/>
      <c r="J55" s="6"/>
      <c r="K55" s="6"/>
    </row>
    <row r="56" spans="1:11" ht="18" customHeight="1">
      <c r="A56" s="22"/>
      <c r="B56" s="362"/>
      <c r="C56" s="144" t="s">
        <v>502</v>
      </c>
      <c r="D56" s="143" t="str">
        <f>D16&amp;"/-40T"</f>
        <v>RQ71BV/-40T</v>
      </c>
      <c r="E56" s="262" t="s">
        <v>882</v>
      </c>
      <c r="F56" s="262" t="s">
        <v>835</v>
      </c>
      <c r="G56" s="262" t="s">
        <v>828</v>
      </c>
      <c r="H56" s="262">
        <v>7.1</v>
      </c>
      <c r="I56" s="262">
        <v>8</v>
      </c>
      <c r="J56" s="150">
        <v>29000</v>
      </c>
      <c r="K56" s="150">
        <v>32000</v>
      </c>
    </row>
    <row r="57" spans="1:11" ht="18" customHeight="1">
      <c r="A57" s="22"/>
      <c r="B57" s="362"/>
      <c r="C57" s="144" t="s">
        <v>502</v>
      </c>
      <c r="D57" s="143" t="str">
        <f>D17&amp;"/-40T"</f>
        <v>RQ71BW/-40T</v>
      </c>
      <c r="E57" s="262" t="s">
        <v>882</v>
      </c>
      <c r="F57" s="262" t="s">
        <v>835</v>
      </c>
      <c r="G57" s="262" t="s">
        <v>828</v>
      </c>
      <c r="H57" s="262">
        <v>7.1</v>
      </c>
      <c r="I57" s="262">
        <v>8</v>
      </c>
      <c r="J57" s="150">
        <v>29000</v>
      </c>
      <c r="K57" s="150">
        <v>32000</v>
      </c>
    </row>
    <row r="58" spans="1:11" ht="18" customHeight="1">
      <c r="A58" s="22"/>
      <c r="B58" s="362"/>
      <c r="C58" s="144" t="s">
        <v>503</v>
      </c>
      <c r="D58" s="143" t="str">
        <f>D18&amp;"/-40T"</f>
        <v>RQ100BV/-40T</v>
      </c>
      <c r="E58" s="262" t="s">
        <v>882</v>
      </c>
      <c r="F58" s="262" t="s">
        <v>835</v>
      </c>
      <c r="G58" s="262" t="s">
        <v>828</v>
      </c>
      <c r="H58" s="262">
        <v>10</v>
      </c>
      <c r="I58" s="262">
        <v>11.2</v>
      </c>
      <c r="J58" s="150">
        <v>34000</v>
      </c>
      <c r="K58" s="150">
        <v>37000</v>
      </c>
    </row>
    <row r="59" spans="1:11" ht="18" customHeight="1">
      <c r="A59" s="22"/>
      <c r="B59" s="362"/>
      <c r="C59" s="144" t="s">
        <v>503</v>
      </c>
      <c r="D59" s="143" t="str">
        <f>D19&amp;"/-40T"</f>
        <v>RQ100BW/-40T</v>
      </c>
      <c r="E59" s="262" t="s">
        <v>882</v>
      </c>
      <c r="F59" s="262" t="s">
        <v>835</v>
      </c>
      <c r="G59" s="262" t="s">
        <v>828</v>
      </c>
      <c r="H59" s="262">
        <v>10</v>
      </c>
      <c r="I59" s="262">
        <v>11.2</v>
      </c>
      <c r="J59" s="150">
        <v>35000</v>
      </c>
      <c r="K59" s="150">
        <v>38000</v>
      </c>
    </row>
    <row r="60" spans="1:11" ht="18" customHeight="1">
      <c r="A60" s="22"/>
      <c r="B60" s="362"/>
      <c r="C60" s="117" t="s">
        <v>911</v>
      </c>
      <c r="D60" s="6"/>
      <c r="E60" s="6"/>
      <c r="F60" s="6"/>
      <c r="G60" s="6"/>
      <c r="H60" s="6"/>
      <c r="I60" s="6"/>
      <c r="J60" s="6"/>
      <c r="K60" s="6"/>
    </row>
    <row r="61" spans="1:11" ht="18" customHeight="1">
      <c r="A61" s="22"/>
      <c r="B61" s="362"/>
      <c r="C61" s="144" t="s">
        <v>90</v>
      </c>
      <c r="D61" s="143" t="s">
        <v>151</v>
      </c>
      <c r="E61" s="262" t="s">
        <v>882</v>
      </c>
      <c r="F61" s="262" t="s">
        <v>835</v>
      </c>
      <c r="G61" s="262" t="s">
        <v>828</v>
      </c>
      <c r="H61" s="262">
        <v>7.1</v>
      </c>
      <c r="I61" s="262" t="s">
        <v>882</v>
      </c>
      <c r="J61" s="150">
        <v>28000</v>
      </c>
      <c r="K61" s="150">
        <v>31000</v>
      </c>
    </row>
    <row r="62" spans="1:11" ht="18" customHeight="1">
      <c r="A62" s="22"/>
      <c r="B62" s="362"/>
      <c r="C62" s="144" t="s">
        <v>90</v>
      </c>
      <c r="D62" s="143" t="s">
        <v>152</v>
      </c>
      <c r="E62" s="262" t="s">
        <v>882</v>
      </c>
      <c r="F62" s="262" t="s">
        <v>835</v>
      </c>
      <c r="G62" s="262" t="s">
        <v>828</v>
      </c>
      <c r="H62" s="262">
        <v>7.1</v>
      </c>
      <c r="I62" s="262" t="s">
        <v>882</v>
      </c>
      <c r="J62" s="150">
        <v>28000</v>
      </c>
      <c r="K62" s="150">
        <v>31000</v>
      </c>
    </row>
    <row r="63" spans="1:11" ht="18" customHeight="1">
      <c r="A63" s="22"/>
      <c r="B63" s="362"/>
      <c r="C63" s="144" t="s">
        <v>91</v>
      </c>
      <c r="D63" s="143" t="s">
        <v>153</v>
      </c>
      <c r="E63" s="262" t="s">
        <v>882</v>
      </c>
      <c r="F63" s="262" t="s">
        <v>835</v>
      </c>
      <c r="G63" s="262" t="s">
        <v>828</v>
      </c>
      <c r="H63" s="262">
        <v>10</v>
      </c>
      <c r="I63" s="262" t="s">
        <v>882</v>
      </c>
      <c r="J63" s="150">
        <v>34000</v>
      </c>
      <c r="K63" s="150">
        <v>35000</v>
      </c>
    </row>
    <row r="64" spans="1:11" ht="18" customHeight="1">
      <c r="A64" s="22"/>
      <c r="B64" s="362"/>
      <c r="C64" s="144" t="s">
        <v>91</v>
      </c>
      <c r="D64" s="143" t="s">
        <v>154</v>
      </c>
      <c r="E64" s="262" t="s">
        <v>882</v>
      </c>
      <c r="F64" s="262" t="s">
        <v>835</v>
      </c>
      <c r="G64" s="262" t="s">
        <v>828</v>
      </c>
      <c r="H64" s="262">
        <v>10</v>
      </c>
      <c r="I64" s="262" t="s">
        <v>882</v>
      </c>
      <c r="J64" s="150">
        <v>34000</v>
      </c>
      <c r="K64" s="150">
        <v>35000</v>
      </c>
    </row>
    <row r="65" spans="1:11" ht="18" customHeight="1">
      <c r="A65" s="22"/>
      <c r="B65" s="362"/>
      <c r="C65" s="117"/>
      <c r="D65" s="6"/>
      <c r="E65" s="6"/>
      <c r="F65" s="6"/>
      <c r="G65" s="6"/>
      <c r="H65" s="6"/>
      <c r="I65" s="6"/>
      <c r="J65" s="6"/>
      <c r="K65" s="6"/>
    </row>
    <row r="66" spans="1:11" ht="18" customHeight="1">
      <c r="A66" s="22"/>
      <c r="B66" s="362"/>
      <c r="C66" s="144" t="s">
        <v>90</v>
      </c>
      <c r="D66" s="143" t="s">
        <v>156</v>
      </c>
      <c r="E66" s="262" t="s">
        <v>882</v>
      </c>
      <c r="F66" s="262" t="s">
        <v>835</v>
      </c>
      <c r="G66" s="262" t="s">
        <v>828</v>
      </c>
      <c r="H66" s="262">
        <v>7.1</v>
      </c>
      <c r="I66" s="262">
        <v>8</v>
      </c>
      <c r="J66" s="150">
        <v>30000</v>
      </c>
      <c r="K66" s="150">
        <v>33000</v>
      </c>
    </row>
    <row r="67" spans="1:11" ht="18" customHeight="1">
      <c r="A67" s="22"/>
      <c r="B67" s="362"/>
      <c r="C67" s="144" t="s">
        <v>90</v>
      </c>
      <c r="D67" s="143" t="s">
        <v>157</v>
      </c>
      <c r="E67" s="262" t="s">
        <v>882</v>
      </c>
      <c r="F67" s="262" t="s">
        <v>835</v>
      </c>
      <c r="G67" s="262" t="s">
        <v>828</v>
      </c>
      <c r="H67" s="262">
        <v>7.1</v>
      </c>
      <c r="I67" s="262">
        <v>8</v>
      </c>
      <c r="J67" s="150">
        <v>30000</v>
      </c>
      <c r="K67" s="150">
        <v>33000</v>
      </c>
    </row>
    <row r="68" spans="1:11" ht="18" customHeight="1">
      <c r="A68" s="22"/>
      <c r="B68" s="362"/>
      <c r="C68" s="144" t="s">
        <v>91</v>
      </c>
      <c r="D68" s="143" t="s">
        <v>158</v>
      </c>
      <c r="E68" s="262" t="s">
        <v>882</v>
      </c>
      <c r="F68" s="262" t="s">
        <v>835</v>
      </c>
      <c r="G68" s="262" t="s">
        <v>828</v>
      </c>
      <c r="H68" s="262">
        <v>10</v>
      </c>
      <c r="I68" s="262">
        <v>11.2</v>
      </c>
      <c r="J68" s="150">
        <v>34000</v>
      </c>
      <c r="K68" s="150">
        <v>37000</v>
      </c>
    </row>
    <row r="69" spans="1:11" ht="18" customHeight="1">
      <c r="A69" s="22"/>
      <c r="B69" s="362"/>
      <c r="C69" s="144" t="s">
        <v>91</v>
      </c>
      <c r="D69" s="143" t="s">
        <v>159</v>
      </c>
      <c r="E69" s="262" t="s">
        <v>882</v>
      </c>
      <c r="F69" s="262" t="s">
        <v>835</v>
      </c>
      <c r="G69" s="262" t="s">
        <v>828</v>
      </c>
      <c r="H69" s="262">
        <v>10</v>
      </c>
      <c r="I69" s="262">
        <v>11.2</v>
      </c>
      <c r="J69" s="150">
        <v>34000</v>
      </c>
      <c r="K69" s="150">
        <v>37000</v>
      </c>
    </row>
    <row r="70" spans="1:11" ht="18" customHeight="1">
      <c r="A70" s="22"/>
      <c r="B70" s="14"/>
      <c r="C70" s="6"/>
      <c r="D70" s="6"/>
      <c r="E70" s="6"/>
      <c r="F70" s="6"/>
      <c r="G70" s="6"/>
      <c r="H70" s="6"/>
      <c r="I70" s="6"/>
      <c r="J70" s="6"/>
      <c r="K70" s="6"/>
    </row>
    <row r="71" spans="1:11" ht="23.25" customHeight="1">
      <c r="A71" s="22"/>
      <c r="B71" s="155" t="s">
        <v>927</v>
      </c>
      <c r="C71" s="108"/>
      <c r="D71" s="279"/>
      <c r="E71" s="109"/>
      <c r="F71" s="110"/>
      <c r="G71" s="110"/>
      <c r="H71" s="110"/>
      <c r="I71" s="111"/>
      <c r="J71" s="269"/>
      <c r="K71" s="269"/>
    </row>
    <row r="72" spans="1:11" ht="18" customHeight="1">
      <c r="A72" s="22"/>
      <c r="B72" s="14"/>
      <c r="C72" s="6"/>
      <c r="D72" s="6"/>
      <c r="E72" s="6"/>
      <c r="F72" s="6"/>
      <c r="G72" s="6"/>
      <c r="H72" s="6"/>
      <c r="I72" s="6"/>
      <c r="J72" s="6"/>
      <c r="K72" s="6"/>
    </row>
    <row r="73" spans="1:11" ht="18" customHeight="1">
      <c r="A73" s="22"/>
      <c r="B73" s="362"/>
      <c r="C73" s="144" t="s">
        <v>625</v>
      </c>
      <c r="D73" s="127" t="s">
        <v>92</v>
      </c>
      <c r="E73" s="262" t="s">
        <v>882</v>
      </c>
      <c r="F73" s="262" t="s">
        <v>835</v>
      </c>
      <c r="G73" s="262" t="s">
        <v>828</v>
      </c>
      <c r="H73" s="304">
        <v>7.1</v>
      </c>
      <c r="I73" s="304" t="s">
        <v>882</v>
      </c>
      <c r="J73" s="150">
        <v>24000</v>
      </c>
      <c r="K73" s="150">
        <v>29000</v>
      </c>
    </row>
    <row r="74" spans="1:11" ht="18" customHeight="1">
      <c r="A74" s="22"/>
      <c r="B74" s="362"/>
      <c r="C74" s="144" t="s">
        <v>625</v>
      </c>
      <c r="D74" s="127" t="s">
        <v>93</v>
      </c>
      <c r="E74" s="262" t="s">
        <v>882</v>
      </c>
      <c r="F74" s="262" t="s">
        <v>835</v>
      </c>
      <c r="G74" s="262" t="s">
        <v>828</v>
      </c>
      <c r="H74" s="304">
        <v>7.1</v>
      </c>
      <c r="I74" s="304" t="s">
        <v>882</v>
      </c>
      <c r="J74" s="150">
        <v>24000</v>
      </c>
      <c r="K74" s="150">
        <v>29000</v>
      </c>
    </row>
    <row r="75" spans="1:11" ht="18" customHeight="1">
      <c r="A75" s="22"/>
      <c r="B75" s="362"/>
      <c r="C75" s="144" t="s">
        <v>110</v>
      </c>
      <c r="D75" s="127" t="s">
        <v>94</v>
      </c>
      <c r="E75" s="262" t="s">
        <v>882</v>
      </c>
      <c r="F75" s="262" t="s">
        <v>835</v>
      </c>
      <c r="G75" s="262" t="s">
        <v>828</v>
      </c>
      <c r="H75" s="304">
        <v>10</v>
      </c>
      <c r="I75" s="304" t="s">
        <v>882</v>
      </c>
      <c r="J75" s="150">
        <v>28000</v>
      </c>
      <c r="K75" s="150">
        <v>33000</v>
      </c>
    </row>
    <row r="76" spans="1:11" ht="18" customHeight="1">
      <c r="A76" s="22"/>
      <c r="B76" s="362"/>
      <c r="C76" s="144" t="s">
        <v>110</v>
      </c>
      <c r="D76" s="127" t="s">
        <v>95</v>
      </c>
      <c r="E76" s="262" t="s">
        <v>882</v>
      </c>
      <c r="F76" s="262" t="s">
        <v>835</v>
      </c>
      <c r="G76" s="262" t="s">
        <v>828</v>
      </c>
      <c r="H76" s="304">
        <v>10</v>
      </c>
      <c r="I76" s="304" t="s">
        <v>882</v>
      </c>
      <c r="J76" s="150">
        <v>28000</v>
      </c>
      <c r="K76" s="150">
        <v>33000</v>
      </c>
    </row>
    <row r="77" spans="1:11" ht="18" customHeight="1">
      <c r="A77" s="22"/>
      <c r="B77" s="362"/>
      <c r="C77" s="144" t="s">
        <v>111</v>
      </c>
      <c r="D77" s="127" t="s">
        <v>96</v>
      </c>
      <c r="E77" s="262" t="s">
        <v>882</v>
      </c>
      <c r="F77" s="262" t="s">
        <v>835</v>
      </c>
      <c r="G77" s="262" t="s">
        <v>828</v>
      </c>
      <c r="H77" s="304">
        <v>12.5</v>
      </c>
      <c r="I77" s="304" t="s">
        <v>882</v>
      </c>
      <c r="J77" s="150">
        <v>31000</v>
      </c>
      <c r="K77" s="150">
        <v>36000</v>
      </c>
    </row>
    <row r="78" spans="1:11" ht="18" customHeight="1">
      <c r="A78" s="22"/>
      <c r="B78" s="362"/>
      <c r="C78" s="117"/>
      <c r="D78" s="6"/>
      <c r="E78" s="6"/>
      <c r="F78" s="6"/>
      <c r="G78" s="6"/>
      <c r="H78" s="6"/>
      <c r="I78" s="6"/>
      <c r="J78" s="6"/>
      <c r="K78" s="6"/>
    </row>
    <row r="79" spans="1:11" ht="18" customHeight="1">
      <c r="A79" s="22"/>
      <c r="B79" s="362"/>
      <c r="C79" s="144" t="s">
        <v>625</v>
      </c>
      <c r="D79" s="127" t="s">
        <v>97</v>
      </c>
      <c r="E79" s="262" t="s">
        <v>882</v>
      </c>
      <c r="F79" s="262" t="s">
        <v>835</v>
      </c>
      <c r="G79" s="262" t="s">
        <v>828</v>
      </c>
      <c r="H79" s="304">
        <v>7.1</v>
      </c>
      <c r="I79" s="304">
        <v>8</v>
      </c>
      <c r="J79" s="150">
        <v>25000</v>
      </c>
      <c r="K79" s="150">
        <v>30000</v>
      </c>
    </row>
    <row r="80" spans="1:11" ht="18" customHeight="1">
      <c r="A80" s="22"/>
      <c r="B80" s="362"/>
      <c r="C80" s="144" t="s">
        <v>625</v>
      </c>
      <c r="D80" s="127" t="s">
        <v>98</v>
      </c>
      <c r="E80" s="262" t="s">
        <v>882</v>
      </c>
      <c r="F80" s="262" t="s">
        <v>835</v>
      </c>
      <c r="G80" s="262" t="s">
        <v>828</v>
      </c>
      <c r="H80" s="304">
        <v>7.1</v>
      </c>
      <c r="I80" s="304">
        <v>8</v>
      </c>
      <c r="J80" s="150">
        <v>25000</v>
      </c>
      <c r="K80" s="150">
        <v>30000</v>
      </c>
    </row>
    <row r="81" spans="1:11" ht="18" customHeight="1">
      <c r="A81" s="22"/>
      <c r="B81" s="362"/>
      <c r="C81" s="144" t="s">
        <v>110</v>
      </c>
      <c r="D81" s="127" t="s">
        <v>99</v>
      </c>
      <c r="E81" s="262" t="s">
        <v>882</v>
      </c>
      <c r="F81" s="262" t="s">
        <v>835</v>
      </c>
      <c r="G81" s="262" t="s">
        <v>828</v>
      </c>
      <c r="H81" s="304">
        <v>10</v>
      </c>
      <c r="I81" s="304">
        <v>11.2</v>
      </c>
      <c r="J81" s="150">
        <v>28000</v>
      </c>
      <c r="K81" s="150">
        <v>33000</v>
      </c>
    </row>
    <row r="82" spans="1:11" ht="18" customHeight="1">
      <c r="A82" s="22"/>
      <c r="B82" s="362"/>
      <c r="C82" s="144" t="s">
        <v>110</v>
      </c>
      <c r="D82" s="127" t="s">
        <v>100</v>
      </c>
      <c r="E82" s="262" t="s">
        <v>882</v>
      </c>
      <c r="F82" s="262" t="s">
        <v>835</v>
      </c>
      <c r="G82" s="262" t="s">
        <v>828</v>
      </c>
      <c r="H82" s="304">
        <v>10</v>
      </c>
      <c r="I82" s="304">
        <v>11.2</v>
      </c>
      <c r="J82" s="150">
        <v>28000</v>
      </c>
      <c r="K82" s="150">
        <v>33000</v>
      </c>
    </row>
    <row r="83" spans="1:11" ht="18" customHeight="1">
      <c r="A83" s="22"/>
      <c r="B83" s="362"/>
      <c r="C83" s="144" t="s">
        <v>111</v>
      </c>
      <c r="D83" s="127" t="s">
        <v>101</v>
      </c>
      <c r="E83" s="262" t="s">
        <v>882</v>
      </c>
      <c r="F83" s="262" t="s">
        <v>835</v>
      </c>
      <c r="G83" s="262" t="s">
        <v>828</v>
      </c>
      <c r="H83" s="304">
        <v>12.5</v>
      </c>
      <c r="I83" s="304">
        <v>14.6</v>
      </c>
      <c r="J83" s="150">
        <v>32000</v>
      </c>
      <c r="K83" s="150">
        <v>37000</v>
      </c>
    </row>
    <row r="84" spans="1:11" ht="18" customHeight="1">
      <c r="A84" s="22"/>
      <c r="B84" s="362"/>
      <c r="C84" s="117" t="s">
        <v>910</v>
      </c>
      <c r="D84" s="48"/>
      <c r="E84" s="6"/>
      <c r="F84" s="6"/>
      <c r="G84" s="6"/>
      <c r="H84" s="6"/>
      <c r="I84" s="6"/>
      <c r="J84" s="6"/>
      <c r="K84" s="6"/>
    </row>
    <row r="85" spans="1:11" ht="18" customHeight="1">
      <c r="A85" s="22"/>
      <c r="B85" s="362"/>
      <c r="C85" s="144" t="s">
        <v>625</v>
      </c>
      <c r="D85" s="143" t="s">
        <v>141</v>
      </c>
      <c r="E85" s="262" t="s">
        <v>882</v>
      </c>
      <c r="F85" s="262" t="s">
        <v>835</v>
      </c>
      <c r="G85" s="262" t="s">
        <v>828</v>
      </c>
      <c r="H85" s="304">
        <v>7.1</v>
      </c>
      <c r="I85" s="304" t="s">
        <v>882</v>
      </c>
      <c r="J85" s="150">
        <v>25000</v>
      </c>
      <c r="K85" s="150">
        <v>30000</v>
      </c>
    </row>
    <row r="86" spans="1:11" ht="18" customHeight="1">
      <c r="A86" s="22"/>
      <c r="B86" s="362"/>
      <c r="C86" s="144" t="s">
        <v>625</v>
      </c>
      <c r="D86" s="143" t="s">
        <v>142</v>
      </c>
      <c r="E86" s="262" t="s">
        <v>882</v>
      </c>
      <c r="F86" s="262" t="s">
        <v>835</v>
      </c>
      <c r="G86" s="262" t="s">
        <v>828</v>
      </c>
      <c r="H86" s="304">
        <v>7.1</v>
      </c>
      <c r="I86" s="304" t="s">
        <v>882</v>
      </c>
      <c r="J86" s="150">
        <v>25000</v>
      </c>
      <c r="K86" s="150">
        <v>30000</v>
      </c>
    </row>
    <row r="87" spans="1:11" ht="18" customHeight="1">
      <c r="A87" s="22"/>
      <c r="B87" s="362"/>
      <c r="C87" s="144" t="s">
        <v>110</v>
      </c>
      <c r="D87" s="143" t="s">
        <v>143</v>
      </c>
      <c r="E87" s="262" t="s">
        <v>882</v>
      </c>
      <c r="F87" s="262" t="s">
        <v>835</v>
      </c>
      <c r="G87" s="262" t="s">
        <v>828</v>
      </c>
      <c r="H87" s="304">
        <v>10</v>
      </c>
      <c r="I87" s="304" t="s">
        <v>882</v>
      </c>
      <c r="J87" s="150">
        <v>29000</v>
      </c>
      <c r="K87" s="150">
        <v>34000</v>
      </c>
    </row>
    <row r="88" spans="1:11" ht="18" customHeight="1">
      <c r="A88" s="22"/>
      <c r="B88" s="362"/>
      <c r="C88" s="144" t="s">
        <v>110</v>
      </c>
      <c r="D88" s="143" t="s">
        <v>144</v>
      </c>
      <c r="E88" s="262" t="s">
        <v>882</v>
      </c>
      <c r="F88" s="262" t="s">
        <v>835</v>
      </c>
      <c r="G88" s="262" t="s">
        <v>828</v>
      </c>
      <c r="H88" s="304">
        <v>10</v>
      </c>
      <c r="I88" s="304" t="s">
        <v>882</v>
      </c>
      <c r="J88" s="150">
        <v>29000</v>
      </c>
      <c r="K88" s="150">
        <v>34000</v>
      </c>
    </row>
    <row r="89" spans="1:11" ht="18" customHeight="1">
      <c r="A89" s="22"/>
      <c r="B89" s="362"/>
      <c r="C89" s="144" t="s">
        <v>111</v>
      </c>
      <c r="D89" s="143" t="s">
        <v>145</v>
      </c>
      <c r="E89" s="262" t="s">
        <v>882</v>
      </c>
      <c r="F89" s="262" t="s">
        <v>835</v>
      </c>
      <c r="G89" s="262" t="s">
        <v>828</v>
      </c>
      <c r="H89" s="304">
        <v>12.5</v>
      </c>
      <c r="I89" s="304" t="s">
        <v>882</v>
      </c>
      <c r="J89" s="150">
        <v>32000</v>
      </c>
      <c r="K89" s="150">
        <v>37000</v>
      </c>
    </row>
    <row r="90" spans="1:11" ht="18" customHeight="1">
      <c r="A90" s="22"/>
      <c r="B90" s="362"/>
      <c r="C90" s="117"/>
      <c r="D90" s="6"/>
      <c r="E90" s="6"/>
      <c r="F90" s="6"/>
      <c r="G90" s="6"/>
      <c r="H90" s="6"/>
      <c r="I90" s="6"/>
      <c r="J90" s="6"/>
      <c r="K90" s="6"/>
    </row>
    <row r="91" spans="1:11" ht="18" customHeight="1">
      <c r="A91" s="22"/>
      <c r="B91" s="362"/>
      <c r="C91" s="144" t="s">
        <v>625</v>
      </c>
      <c r="D91" s="143" t="s">
        <v>146</v>
      </c>
      <c r="E91" s="262" t="s">
        <v>882</v>
      </c>
      <c r="F91" s="262" t="s">
        <v>835</v>
      </c>
      <c r="G91" s="262" t="s">
        <v>828</v>
      </c>
      <c r="H91" s="304">
        <v>7.1</v>
      </c>
      <c r="I91" s="304">
        <v>8</v>
      </c>
      <c r="J91" s="150">
        <v>26000</v>
      </c>
      <c r="K91" s="150">
        <v>31000</v>
      </c>
    </row>
    <row r="92" spans="1:11" ht="18" customHeight="1">
      <c r="A92" s="22"/>
      <c r="B92" s="362"/>
      <c r="C92" s="144" t="s">
        <v>625</v>
      </c>
      <c r="D92" s="143" t="s">
        <v>147</v>
      </c>
      <c r="E92" s="262" t="s">
        <v>882</v>
      </c>
      <c r="F92" s="262" t="s">
        <v>835</v>
      </c>
      <c r="G92" s="262" t="s">
        <v>828</v>
      </c>
      <c r="H92" s="304">
        <v>7.1</v>
      </c>
      <c r="I92" s="304">
        <v>8</v>
      </c>
      <c r="J92" s="150">
        <v>26000</v>
      </c>
      <c r="K92" s="150">
        <v>31000</v>
      </c>
    </row>
    <row r="93" spans="1:11" ht="18" customHeight="1">
      <c r="A93" s="22"/>
      <c r="B93" s="362"/>
      <c r="C93" s="144" t="s">
        <v>110</v>
      </c>
      <c r="D93" s="143" t="s">
        <v>148</v>
      </c>
      <c r="E93" s="262" t="s">
        <v>882</v>
      </c>
      <c r="F93" s="262" t="s">
        <v>835</v>
      </c>
      <c r="G93" s="262" t="s">
        <v>828</v>
      </c>
      <c r="H93" s="304">
        <v>10</v>
      </c>
      <c r="I93" s="304">
        <v>11.2</v>
      </c>
      <c r="J93" s="150">
        <v>29000</v>
      </c>
      <c r="K93" s="150">
        <v>34000</v>
      </c>
    </row>
    <row r="94" spans="1:11" ht="18" customHeight="1">
      <c r="A94" s="22"/>
      <c r="B94" s="362"/>
      <c r="C94" s="144" t="s">
        <v>110</v>
      </c>
      <c r="D94" s="143" t="s">
        <v>149</v>
      </c>
      <c r="E94" s="262" t="s">
        <v>882</v>
      </c>
      <c r="F94" s="262" t="s">
        <v>835</v>
      </c>
      <c r="G94" s="262" t="s">
        <v>828</v>
      </c>
      <c r="H94" s="304">
        <v>10</v>
      </c>
      <c r="I94" s="304">
        <v>11.2</v>
      </c>
      <c r="J94" s="150">
        <v>29000</v>
      </c>
      <c r="K94" s="150">
        <v>34000</v>
      </c>
    </row>
    <row r="95" spans="1:11" ht="18" customHeight="1">
      <c r="A95" s="22"/>
      <c r="B95" s="362"/>
      <c r="C95" s="144" t="s">
        <v>111</v>
      </c>
      <c r="D95" s="143" t="s">
        <v>150</v>
      </c>
      <c r="E95" s="262" t="s">
        <v>882</v>
      </c>
      <c r="F95" s="262" t="s">
        <v>835</v>
      </c>
      <c r="G95" s="262" t="s">
        <v>828</v>
      </c>
      <c r="H95" s="304">
        <v>12.5</v>
      </c>
      <c r="I95" s="304">
        <v>14.6</v>
      </c>
      <c r="J95" s="150">
        <v>33000</v>
      </c>
      <c r="K95" s="150">
        <v>38000</v>
      </c>
    </row>
    <row r="96" spans="1:11" ht="18" customHeight="1">
      <c r="A96" s="22"/>
      <c r="B96" s="362"/>
      <c r="C96" s="117" t="s">
        <v>911</v>
      </c>
      <c r="D96" s="6"/>
      <c r="E96" s="6"/>
      <c r="F96" s="6"/>
      <c r="G96" s="6"/>
      <c r="H96" s="6"/>
      <c r="I96" s="6"/>
      <c r="J96" s="6"/>
      <c r="K96" s="6"/>
    </row>
    <row r="97" spans="1:11" ht="18" customHeight="1">
      <c r="A97" s="22"/>
      <c r="B97" s="362"/>
      <c r="C97" s="144" t="s">
        <v>625</v>
      </c>
      <c r="D97" s="143" t="s">
        <v>151</v>
      </c>
      <c r="E97" s="262" t="s">
        <v>882</v>
      </c>
      <c r="F97" s="262" t="s">
        <v>835</v>
      </c>
      <c r="G97" s="262" t="s">
        <v>828</v>
      </c>
      <c r="H97" s="304">
        <v>7.1</v>
      </c>
      <c r="I97" s="304" t="s">
        <v>882</v>
      </c>
      <c r="J97" s="150">
        <v>25000</v>
      </c>
      <c r="K97" s="150">
        <v>30000</v>
      </c>
    </row>
    <row r="98" spans="1:11" ht="18" customHeight="1">
      <c r="A98" s="22"/>
      <c r="B98" s="362"/>
      <c r="C98" s="144" t="s">
        <v>625</v>
      </c>
      <c r="D98" s="143" t="s">
        <v>152</v>
      </c>
      <c r="E98" s="262" t="s">
        <v>882</v>
      </c>
      <c r="F98" s="262" t="s">
        <v>835</v>
      </c>
      <c r="G98" s="262" t="s">
        <v>828</v>
      </c>
      <c r="H98" s="304">
        <v>7.1</v>
      </c>
      <c r="I98" s="304" t="s">
        <v>882</v>
      </c>
      <c r="J98" s="150">
        <v>25000</v>
      </c>
      <c r="K98" s="150">
        <v>30000</v>
      </c>
    </row>
    <row r="99" spans="1:11" ht="18" customHeight="1">
      <c r="A99" s="22"/>
      <c r="B99" s="362"/>
      <c r="C99" s="144" t="s">
        <v>110</v>
      </c>
      <c r="D99" s="143" t="s">
        <v>153</v>
      </c>
      <c r="E99" s="262" t="s">
        <v>882</v>
      </c>
      <c r="F99" s="262" t="s">
        <v>835</v>
      </c>
      <c r="G99" s="262" t="s">
        <v>828</v>
      </c>
      <c r="H99" s="304">
        <v>10</v>
      </c>
      <c r="I99" s="304" t="s">
        <v>882</v>
      </c>
      <c r="J99" s="150">
        <v>29000</v>
      </c>
      <c r="K99" s="150">
        <v>34000</v>
      </c>
    </row>
    <row r="100" spans="1:11" ht="18" customHeight="1">
      <c r="A100" s="22"/>
      <c r="B100" s="362"/>
      <c r="C100" s="144" t="s">
        <v>110</v>
      </c>
      <c r="D100" s="143" t="s">
        <v>154</v>
      </c>
      <c r="E100" s="262" t="s">
        <v>882</v>
      </c>
      <c r="F100" s="262" t="s">
        <v>835</v>
      </c>
      <c r="G100" s="262" t="s">
        <v>828</v>
      </c>
      <c r="H100" s="304">
        <v>10</v>
      </c>
      <c r="I100" s="304" t="s">
        <v>882</v>
      </c>
      <c r="J100" s="150">
        <v>29000</v>
      </c>
      <c r="K100" s="150">
        <v>34000</v>
      </c>
    </row>
    <row r="101" spans="1:11" ht="18" customHeight="1">
      <c r="A101" s="22"/>
      <c r="B101" s="362"/>
      <c r="C101" s="144" t="s">
        <v>111</v>
      </c>
      <c r="D101" s="143" t="s">
        <v>155</v>
      </c>
      <c r="E101" s="262" t="s">
        <v>882</v>
      </c>
      <c r="F101" s="262" t="s">
        <v>835</v>
      </c>
      <c r="G101" s="262" t="s">
        <v>828</v>
      </c>
      <c r="H101" s="304">
        <v>12.5</v>
      </c>
      <c r="I101" s="304" t="s">
        <v>882</v>
      </c>
      <c r="J101" s="150">
        <v>32000</v>
      </c>
      <c r="K101" s="150">
        <v>37000</v>
      </c>
    </row>
    <row r="102" spans="1:11" ht="18" customHeight="1">
      <c r="A102" s="22"/>
      <c r="B102" s="362"/>
      <c r="C102" s="117"/>
      <c r="D102" s="6"/>
      <c r="E102" s="6"/>
      <c r="F102" s="6"/>
      <c r="G102" s="6"/>
      <c r="H102" s="6"/>
      <c r="I102" s="6"/>
      <c r="J102" s="6"/>
      <c r="K102" s="6"/>
    </row>
    <row r="103" spans="1:11" ht="18" customHeight="1">
      <c r="A103" s="22"/>
      <c r="B103" s="362"/>
      <c r="C103" s="144" t="s">
        <v>625</v>
      </c>
      <c r="D103" s="143" t="s">
        <v>156</v>
      </c>
      <c r="E103" s="262" t="s">
        <v>882</v>
      </c>
      <c r="F103" s="262" t="s">
        <v>835</v>
      </c>
      <c r="G103" s="262" t="s">
        <v>828</v>
      </c>
      <c r="H103" s="304">
        <v>7.1</v>
      </c>
      <c r="I103" s="304">
        <v>8</v>
      </c>
      <c r="J103" s="150">
        <v>26000</v>
      </c>
      <c r="K103" s="150">
        <v>31000</v>
      </c>
    </row>
    <row r="104" spans="1:11" ht="18" customHeight="1">
      <c r="A104" s="22"/>
      <c r="B104" s="362"/>
      <c r="C104" s="144" t="s">
        <v>625</v>
      </c>
      <c r="D104" s="143" t="s">
        <v>157</v>
      </c>
      <c r="E104" s="262" t="s">
        <v>882</v>
      </c>
      <c r="F104" s="262" t="s">
        <v>835</v>
      </c>
      <c r="G104" s="262" t="s">
        <v>828</v>
      </c>
      <c r="H104" s="304">
        <v>7.1</v>
      </c>
      <c r="I104" s="304">
        <v>8</v>
      </c>
      <c r="J104" s="150">
        <v>26000</v>
      </c>
      <c r="K104" s="150">
        <v>31000</v>
      </c>
    </row>
    <row r="105" spans="1:11" ht="18" customHeight="1">
      <c r="A105" s="22"/>
      <c r="B105" s="362"/>
      <c r="C105" s="144" t="s">
        <v>110</v>
      </c>
      <c r="D105" s="143" t="s">
        <v>158</v>
      </c>
      <c r="E105" s="262" t="s">
        <v>882</v>
      </c>
      <c r="F105" s="262" t="s">
        <v>835</v>
      </c>
      <c r="G105" s="262" t="s">
        <v>828</v>
      </c>
      <c r="H105" s="304">
        <v>10</v>
      </c>
      <c r="I105" s="304">
        <v>11.2</v>
      </c>
      <c r="J105" s="150">
        <v>29000</v>
      </c>
      <c r="K105" s="150">
        <v>34000</v>
      </c>
    </row>
    <row r="106" spans="1:11" ht="18" customHeight="1">
      <c r="A106" s="22"/>
      <c r="B106" s="362"/>
      <c r="C106" s="144" t="s">
        <v>110</v>
      </c>
      <c r="D106" s="143" t="s">
        <v>159</v>
      </c>
      <c r="E106" s="262" t="s">
        <v>882</v>
      </c>
      <c r="F106" s="262" t="s">
        <v>835</v>
      </c>
      <c r="G106" s="262" t="s">
        <v>828</v>
      </c>
      <c r="H106" s="304">
        <v>10</v>
      </c>
      <c r="I106" s="304">
        <v>11.2</v>
      </c>
      <c r="J106" s="150">
        <v>29000</v>
      </c>
      <c r="K106" s="150">
        <v>34000</v>
      </c>
    </row>
    <row r="107" spans="1:11" ht="18" customHeight="1">
      <c r="A107" s="22"/>
      <c r="B107" s="362"/>
      <c r="C107" s="144" t="s">
        <v>111</v>
      </c>
      <c r="D107" s="143" t="s">
        <v>160</v>
      </c>
      <c r="E107" s="262" t="s">
        <v>882</v>
      </c>
      <c r="F107" s="262" t="s">
        <v>835</v>
      </c>
      <c r="G107" s="262" t="s">
        <v>828</v>
      </c>
      <c r="H107" s="304">
        <v>12.5</v>
      </c>
      <c r="I107" s="304">
        <v>14.6</v>
      </c>
      <c r="J107" s="150">
        <v>33000</v>
      </c>
      <c r="K107" s="150">
        <v>38000</v>
      </c>
    </row>
    <row r="108" spans="1:11" ht="18" customHeight="1">
      <c r="A108" s="22"/>
      <c r="B108" s="362"/>
      <c r="C108" s="6"/>
      <c r="D108" s="6"/>
      <c r="E108" s="6"/>
      <c r="F108" s="6"/>
      <c r="G108" s="6"/>
      <c r="H108" s="6"/>
      <c r="I108" s="6"/>
      <c r="J108" s="6"/>
      <c r="K108" s="6"/>
    </row>
    <row r="109" spans="1:11" ht="23.25" customHeight="1">
      <c r="A109" s="22"/>
      <c r="B109" s="155" t="s">
        <v>928</v>
      </c>
      <c r="C109" s="108"/>
      <c r="D109" s="279"/>
      <c r="E109" s="109"/>
      <c r="F109" s="110"/>
      <c r="G109" s="110"/>
      <c r="H109" s="110"/>
      <c r="I109" s="111"/>
      <c r="J109" s="269"/>
      <c r="K109" s="269"/>
    </row>
    <row r="110" spans="1:11" ht="18" customHeight="1">
      <c r="A110" s="22"/>
      <c r="B110" s="362"/>
      <c r="C110" s="6"/>
      <c r="D110" s="48"/>
      <c r="E110" s="6"/>
      <c r="F110" s="6"/>
      <c r="G110" s="6"/>
      <c r="H110" s="6"/>
      <c r="I110" s="6"/>
      <c r="J110" s="6"/>
      <c r="K110" s="6"/>
    </row>
    <row r="111" spans="1:11" ht="18" customHeight="1">
      <c r="A111" s="22"/>
      <c r="B111" s="362"/>
      <c r="C111" s="144" t="s">
        <v>113</v>
      </c>
      <c r="D111" s="127" t="s">
        <v>96</v>
      </c>
      <c r="E111" s="262" t="s">
        <v>882</v>
      </c>
      <c r="F111" s="262" t="s">
        <v>835</v>
      </c>
      <c r="G111" s="262" t="s">
        <v>828</v>
      </c>
      <c r="H111" s="304">
        <v>12.5</v>
      </c>
      <c r="I111" s="304" t="s">
        <v>882</v>
      </c>
      <c r="J111" s="150">
        <v>34000</v>
      </c>
      <c r="K111" s="150">
        <v>39000</v>
      </c>
    </row>
    <row r="112" spans="1:11" ht="18" customHeight="1">
      <c r="A112" s="22"/>
      <c r="B112" s="362"/>
      <c r="C112" s="117"/>
      <c r="D112" s="6"/>
      <c r="E112" s="6"/>
      <c r="F112" s="6"/>
      <c r="G112" s="6"/>
      <c r="H112" s="6"/>
      <c r="I112" s="6"/>
      <c r="J112" s="6"/>
      <c r="K112" s="6"/>
    </row>
    <row r="113" spans="1:11" ht="18" customHeight="1">
      <c r="A113" s="22"/>
      <c r="B113" s="362"/>
      <c r="C113" s="144" t="s">
        <v>113</v>
      </c>
      <c r="D113" s="127" t="s">
        <v>101</v>
      </c>
      <c r="E113" s="262" t="s">
        <v>882</v>
      </c>
      <c r="F113" s="262" t="s">
        <v>835</v>
      </c>
      <c r="G113" s="262" t="s">
        <v>828</v>
      </c>
      <c r="H113" s="304">
        <v>12.5</v>
      </c>
      <c r="I113" s="304">
        <v>14.6</v>
      </c>
      <c r="J113" s="150">
        <v>35000</v>
      </c>
      <c r="K113" s="150">
        <v>40000</v>
      </c>
    </row>
    <row r="114" spans="1:11" ht="18" customHeight="1">
      <c r="A114" s="22"/>
      <c r="B114" s="362"/>
      <c r="C114" s="117" t="s">
        <v>910</v>
      </c>
      <c r="D114" s="48"/>
      <c r="E114" s="6"/>
      <c r="F114" s="6"/>
      <c r="G114" s="6"/>
      <c r="H114" s="6"/>
      <c r="I114" s="6"/>
      <c r="J114" s="6"/>
      <c r="K114" s="6"/>
    </row>
    <row r="115" spans="1:11" ht="18" customHeight="1">
      <c r="A115" s="22"/>
      <c r="B115" s="362"/>
      <c r="C115" s="144" t="s">
        <v>113</v>
      </c>
      <c r="D115" s="143" t="s">
        <v>145</v>
      </c>
      <c r="E115" s="262" t="s">
        <v>882</v>
      </c>
      <c r="F115" s="262" t="s">
        <v>835</v>
      </c>
      <c r="G115" s="262" t="s">
        <v>828</v>
      </c>
      <c r="H115" s="304">
        <v>12.5</v>
      </c>
      <c r="I115" s="304" t="s">
        <v>882</v>
      </c>
      <c r="J115" s="150">
        <v>35000</v>
      </c>
      <c r="K115" s="150">
        <v>40000</v>
      </c>
    </row>
    <row r="116" spans="1:11" ht="18" customHeight="1">
      <c r="A116" s="22"/>
      <c r="B116" s="362"/>
      <c r="C116" s="144" t="s">
        <v>113</v>
      </c>
      <c r="D116" s="143" t="s">
        <v>150</v>
      </c>
      <c r="E116" s="262" t="s">
        <v>882</v>
      </c>
      <c r="F116" s="262" t="s">
        <v>835</v>
      </c>
      <c r="G116" s="262" t="s">
        <v>828</v>
      </c>
      <c r="H116" s="304">
        <v>12.5</v>
      </c>
      <c r="I116" s="304">
        <v>14.6</v>
      </c>
      <c r="J116" s="150">
        <v>36000</v>
      </c>
      <c r="K116" s="150">
        <v>41000</v>
      </c>
    </row>
    <row r="117" spans="1:11" ht="18" customHeight="1">
      <c r="A117" s="22"/>
      <c r="B117" s="362"/>
      <c r="C117" s="117" t="s">
        <v>911</v>
      </c>
      <c r="D117" s="48"/>
      <c r="E117" s="6"/>
      <c r="F117" s="6"/>
      <c r="G117" s="6"/>
      <c r="H117" s="6"/>
      <c r="I117" s="6"/>
      <c r="J117" s="6"/>
      <c r="K117" s="6"/>
    </row>
    <row r="118" spans="1:11" ht="18" customHeight="1">
      <c r="A118" s="22"/>
      <c r="B118" s="362"/>
      <c r="C118" s="144" t="s">
        <v>113</v>
      </c>
      <c r="D118" s="143" t="s">
        <v>155</v>
      </c>
      <c r="E118" s="262" t="s">
        <v>882</v>
      </c>
      <c r="F118" s="262" t="s">
        <v>835</v>
      </c>
      <c r="G118" s="262" t="s">
        <v>828</v>
      </c>
      <c r="H118" s="304">
        <v>12.5</v>
      </c>
      <c r="I118" s="304" t="s">
        <v>882</v>
      </c>
      <c r="J118" s="150">
        <v>35000</v>
      </c>
      <c r="K118" s="150">
        <v>40000</v>
      </c>
    </row>
    <row r="119" spans="1:11" ht="18" customHeight="1">
      <c r="A119" s="22"/>
      <c r="B119" s="362"/>
      <c r="C119" s="144" t="s">
        <v>113</v>
      </c>
      <c r="D119" s="143" t="s">
        <v>160</v>
      </c>
      <c r="E119" s="262" t="s">
        <v>882</v>
      </c>
      <c r="F119" s="262" t="s">
        <v>835</v>
      </c>
      <c r="G119" s="262" t="s">
        <v>828</v>
      </c>
      <c r="H119" s="304">
        <v>12.5</v>
      </c>
      <c r="I119" s="304">
        <v>14.6</v>
      </c>
      <c r="J119" s="150">
        <v>36000</v>
      </c>
      <c r="K119" s="150">
        <v>41000</v>
      </c>
    </row>
    <row r="120" spans="1:11" ht="18" customHeight="1">
      <c r="A120" s="22"/>
      <c r="B120" s="362"/>
      <c r="C120" s="6"/>
      <c r="D120" s="6"/>
      <c r="E120" s="6"/>
      <c r="F120" s="6"/>
      <c r="G120" s="6"/>
      <c r="H120" s="6"/>
      <c r="I120" s="6"/>
      <c r="J120" s="6"/>
      <c r="K120" s="6"/>
    </row>
    <row r="121" spans="1:11" ht="18" customHeight="1">
      <c r="A121" s="22"/>
      <c r="B121" s="362"/>
      <c r="C121" s="6"/>
      <c r="D121" s="6"/>
      <c r="E121" s="6"/>
      <c r="F121" s="6"/>
      <c r="G121" s="6"/>
      <c r="H121" s="6"/>
      <c r="I121" s="6"/>
      <c r="J121" s="6"/>
      <c r="K121" s="6"/>
    </row>
    <row r="122" spans="1:11" ht="23.25" customHeight="1">
      <c r="A122" s="22"/>
      <c r="B122" s="155" t="s">
        <v>929</v>
      </c>
      <c r="C122" s="108"/>
      <c r="D122" s="279"/>
      <c r="E122" s="109"/>
      <c r="F122" s="110"/>
      <c r="G122" s="110"/>
      <c r="H122" s="110"/>
      <c r="I122" s="111"/>
      <c r="J122" s="269"/>
      <c r="K122" s="269"/>
    </row>
    <row r="123" spans="1:11" ht="18" customHeight="1">
      <c r="A123" s="22"/>
      <c r="B123" s="362"/>
      <c r="C123" s="47"/>
      <c r="D123" s="6"/>
      <c r="E123" s="6"/>
      <c r="F123" s="6"/>
      <c r="G123" s="6"/>
      <c r="H123" s="6"/>
      <c r="I123" s="6"/>
      <c r="J123" s="6"/>
      <c r="K123" s="6"/>
    </row>
    <row r="124" spans="1:11" ht="18" customHeight="1">
      <c r="A124" s="22"/>
      <c r="B124" s="362"/>
      <c r="C124" s="144" t="s">
        <v>629</v>
      </c>
      <c r="D124" s="127" t="s">
        <v>92</v>
      </c>
      <c r="E124" s="126" t="s">
        <v>633</v>
      </c>
      <c r="F124" s="262" t="s">
        <v>835</v>
      </c>
      <c r="G124" s="262" t="s">
        <v>828</v>
      </c>
      <c r="H124" s="304">
        <v>7.1</v>
      </c>
      <c r="I124" s="304" t="s">
        <v>882</v>
      </c>
      <c r="J124" s="150">
        <v>27000</v>
      </c>
      <c r="K124" s="150">
        <v>31000</v>
      </c>
    </row>
    <row r="125" spans="1:11" ht="18" customHeight="1">
      <c r="A125" s="22"/>
      <c r="B125" s="362"/>
      <c r="C125" s="144" t="s">
        <v>629</v>
      </c>
      <c r="D125" s="127" t="s">
        <v>93</v>
      </c>
      <c r="E125" s="126" t="s">
        <v>633</v>
      </c>
      <c r="F125" s="262" t="s">
        <v>835</v>
      </c>
      <c r="G125" s="262" t="s">
        <v>828</v>
      </c>
      <c r="H125" s="304">
        <v>7.1</v>
      </c>
      <c r="I125" s="304" t="s">
        <v>882</v>
      </c>
      <c r="J125" s="150">
        <v>27000</v>
      </c>
      <c r="K125" s="150">
        <v>31000</v>
      </c>
    </row>
    <row r="126" spans="1:11" ht="18" customHeight="1">
      <c r="A126" s="22"/>
      <c r="B126" s="362"/>
      <c r="C126" s="144" t="s">
        <v>630</v>
      </c>
      <c r="D126" s="127" t="s">
        <v>94</v>
      </c>
      <c r="E126" s="126" t="s">
        <v>633</v>
      </c>
      <c r="F126" s="262" t="s">
        <v>835</v>
      </c>
      <c r="G126" s="262" t="s">
        <v>828</v>
      </c>
      <c r="H126" s="304">
        <v>10</v>
      </c>
      <c r="I126" s="304" t="s">
        <v>882</v>
      </c>
      <c r="J126" s="150">
        <v>33000</v>
      </c>
      <c r="K126" s="150">
        <v>37000</v>
      </c>
    </row>
    <row r="127" spans="1:11" ht="18" customHeight="1">
      <c r="A127" s="22"/>
      <c r="B127" s="362"/>
      <c r="C127" s="144" t="s">
        <v>630</v>
      </c>
      <c r="D127" s="127" t="s">
        <v>95</v>
      </c>
      <c r="E127" s="126" t="s">
        <v>633</v>
      </c>
      <c r="F127" s="262" t="s">
        <v>835</v>
      </c>
      <c r="G127" s="262" t="s">
        <v>828</v>
      </c>
      <c r="H127" s="304">
        <v>10</v>
      </c>
      <c r="I127" s="304" t="s">
        <v>882</v>
      </c>
      <c r="J127" s="150">
        <v>33000</v>
      </c>
      <c r="K127" s="150">
        <v>37000</v>
      </c>
    </row>
    <row r="128" spans="1:11" ht="18" customHeight="1">
      <c r="A128" s="22"/>
      <c r="B128" s="362"/>
      <c r="C128" s="144" t="s">
        <v>631</v>
      </c>
      <c r="D128" s="127" t="s">
        <v>96</v>
      </c>
      <c r="E128" s="126" t="s">
        <v>633</v>
      </c>
      <c r="F128" s="262" t="s">
        <v>835</v>
      </c>
      <c r="G128" s="262" t="s">
        <v>828</v>
      </c>
      <c r="H128" s="304">
        <v>12.5</v>
      </c>
      <c r="I128" s="304" t="s">
        <v>882</v>
      </c>
      <c r="J128" s="150">
        <v>35000</v>
      </c>
      <c r="K128" s="150">
        <v>39000</v>
      </c>
    </row>
    <row r="129" spans="1:11" ht="18" customHeight="1">
      <c r="A129" s="22"/>
      <c r="B129" s="362"/>
      <c r="C129" s="117"/>
      <c r="D129" s="6"/>
      <c r="E129" s="6"/>
      <c r="F129" s="6"/>
      <c r="G129" s="6"/>
      <c r="H129" s="6"/>
      <c r="I129" s="6"/>
      <c r="J129" s="6"/>
      <c r="K129" s="6"/>
    </row>
    <row r="130" spans="1:11" ht="18" customHeight="1">
      <c r="A130" s="22"/>
      <c r="B130" s="362"/>
      <c r="C130" s="144" t="s">
        <v>629</v>
      </c>
      <c r="D130" s="127" t="s">
        <v>97</v>
      </c>
      <c r="E130" s="126" t="s">
        <v>633</v>
      </c>
      <c r="F130" s="262" t="s">
        <v>835</v>
      </c>
      <c r="G130" s="262" t="s">
        <v>828</v>
      </c>
      <c r="H130" s="304">
        <v>7.1</v>
      </c>
      <c r="I130" s="304">
        <v>8</v>
      </c>
      <c r="J130" s="150">
        <v>28000</v>
      </c>
      <c r="K130" s="150">
        <v>32000</v>
      </c>
    </row>
    <row r="131" spans="1:11" ht="18" customHeight="1">
      <c r="A131" s="22"/>
      <c r="B131" s="362"/>
      <c r="C131" s="144" t="s">
        <v>629</v>
      </c>
      <c r="D131" s="127" t="s">
        <v>98</v>
      </c>
      <c r="E131" s="126" t="s">
        <v>633</v>
      </c>
      <c r="F131" s="262" t="s">
        <v>835</v>
      </c>
      <c r="G131" s="262" t="s">
        <v>828</v>
      </c>
      <c r="H131" s="304">
        <v>7.1</v>
      </c>
      <c r="I131" s="304">
        <v>8</v>
      </c>
      <c r="J131" s="150">
        <v>28000</v>
      </c>
      <c r="K131" s="150">
        <v>32000</v>
      </c>
    </row>
    <row r="132" spans="1:11" ht="18" customHeight="1">
      <c r="A132" s="22"/>
      <c r="B132" s="362"/>
      <c r="C132" s="144" t="s">
        <v>630</v>
      </c>
      <c r="D132" s="127" t="s">
        <v>99</v>
      </c>
      <c r="E132" s="126" t="s">
        <v>633</v>
      </c>
      <c r="F132" s="262" t="s">
        <v>835</v>
      </c>
      <c r="G132" s="262" t="s">
        <v>828</v>
      </c>
      <c r="H132" s="304">
        <v>10</v>
      </c>
      <c r="I132" s="304">
        <v>11.2</v>
      </c>
      <c r="J132" s="150">
        <v>32000</v>
      </c>
      <c r="K132" s="150">
        <v>36000</v>
      </c>
    </row>
    <row r="133" spans="1:11" ht="18" customHeight="1">
      <c r="A133" s="22"/>
      <c r="B133" s="362"/>
      <c r="C133" s="144" t="s">
        <v>630</v>
      </c>
      <c r="D133" s="127" t="s">
        <v>100</v>
      </c>
      <c r="E133" s="126" t="s">
        <v>633</v>
      </c>
      <c r="F133" s="262" t="s">
        <v>835</v>
      </c>
      <c r="G133" s="262" t="s">
        <v>828</v>
      </c>
      <c r="H133" s="304">
        <v>10</v>
      </c>
      <c r="I133" s="304">
        <v>11.2</v>
      </c>
      <c r="J133" s="150">
        <v>32000</v>
      </c>
      <c r="K133" s="150">
        <v>36000</v>
      </c>
    </row>
    <row r="134" spans="1:11" ht="18" customHeight="1">
      <c r="A134" s="22"/>
      <c r="B134" s="362"/>
      <c r="C134" s="144" t="s">
        <v>631</v>
      </c>
      <c r="D134" s="127" t="s">
        <v>101</v>
      </c>
      <c r="E134" s="126" t="s">
        <v>633</v>
      </c>
      <c r="F134" s="262" t="s">
        <v>835</v>
      </c>
      <c r="G134" s="262" t="s">
        <v>828</v>
      </c>
      <c r="H134" s="304">
        <v>12.5</v>
      </c>
      <c r="I134" s="304">
        <v>14.6</v>
      </c>
      <c r="J134" s="150">
        <v>35000</v>
      </c>
      <c r="K134" s="150">
        <v>39000</v>
      </c>
    </row>
    <row r="135" spans="1:11" ht="18" customHeight="1">
      <c r="A135" s="22"/>
      <c r="B135" s="362"/>
      <c r="C135" s="117" t="s">
        <v>910</v>
      </c>
      <c r="D135" s="48"/>
      <c r="E135" s="6"/>
      <c r="F135" s="6"/>
      <c r="G135" s="6"/>
      <c r="H135" s="6"/>
      <c r="I135" s="6"/>
      <c r="J135" s="6"/>
      <c r="K135" s="6"/>
    </row>
    <row r="136" spans="1:11" ht="18" customHeight="1">
      <c r="A136" s="22"/>
      <c r="B136" s="362"/>
      <c r="C136" s="144" t="s">
        <v>629</v>
      </c>
      <c r="D136" s="143" t="s">
        <v>141</v>
      </c>
      <c r="E136" s="126" t="s">
        <v>633</v>
      </c>
      <c r="F136" s="262" t="s">
        <v>835</v>
      </c>
      <c r="G136" s="262" t="s">
        <v>828</v>
      </c>
      <c r="H136" s="304">
        <v>7.1</v>
      </c>
      <c r="I136" s="304" t="s">
        <v>882</v>
      </c>
      <c r="J136" s="150">
        <v>28000</v>
      </c>
      <c r="K136" s="150">
        <v>32000</v>
      </c>
    </row>
    <row r="137" spans="1:11" ht="18" customHeight="1">
      <c r="A137" s="22"/>
      <c r="B137" s="362"/>
      <c r="C137" s="144" t="s">
        <v>629</v>
      </c>
      <c r="D137" s="143" t="s">
        <v>142</v>
      </c>
      <c r="E137" s="126" t="s">
        <v>633</v>
      </c>
      <c r="F137" s="262" t="s">
        <v>835</v>
      </c>
      <c r="G137" s="262" t="s">
        <v>828</v>
      </c>
      <c r="H137" s="304">
        <v>7.1</v>
      </c>
      <c r="I137" s="304" t="s">
        <v>882</v>
      </c>
      <c r="J137" s="150">
        <v>28000</v>
      </c>
      <c r="K137" s="150">
        <v>32000</v>
      </c>
    </row>
    <row r="138" spans="1:11" ht="18" customHeight="1">
      <c r="A138" s="22"/>
      <c r="B138" s="362"/>
      <c r="C138" s="144" t="s">
        <v>630</v>
      </c>
      <c r="D138" s="143" t="s">
        <v>143</v>
      </c>
      <c r="E138" s="126" t="s">
        <v>633</v>
      </c>
      <c r="F138" s="262" t="s">
        <v>835</v>
      </c>
      <c r="G138" s="262" t="s">
        <v>828</v>
      </c>
      <c r="H138" s="304">
        <v>10</v>
      </c>
      <c r="I138" s="304" t="s">
        <v>882</v>
      </c>
      <c r="J138" s="150">
        <v>34000</v>
      </c>
      <c r="K138" s="150">
        <v>38000</v>
      </c>
    </row>
    <row r="139" spans="1:11" ht="18" customHeight="1">
      <c r="A139" s="22"/>
      <c r="B139" s="362"/>
      <c r="C139" s="144" t="s">
        <v>630</v>
      </c>
      <c r="D139" s="143" t="s">
        <v>144</v>
      </c>
      <c r="E139" s="126" t="s">
        <v>633</v>
      </c>
      <c r="F139" s="262" t="s">
        <v>835</v>
      </c>
      <c r="G139" s="262" t="s">
        <v>828</v>
      </c>
      <c r="H139" s="304">
        <v>10</v>
      </c>
      <c r="I139" s="304" t="s">
        <v>882</v>
      </c>
      <c r="J139" s="150">
        <v>34000</v>
      </c>
      <c r="K139" s="150">
        <v>38000</v>
      </c>
    </row>
    <row r="140" spans="1:11" ht="18" customHeight="1">
      <c r="A140" s="22"/>
      <c r="B140" s="362"/>
      <c r="C140" s="144" t="s">
        <v>631</v>
      </c>
      <c r="D140" s="143" t="s">
        <v>145</v>
      </c>
      <c r="E140" s="126" t="s">
        <v>633</v>
      </c>
      <c r="F140" s="262" t="s">
        <v>835</v>
      </c>
      <c r="G140" s="262" t="s">
        <v>828</v>
      </c>
      <c r="H140" s="304">
        <v>12.5</v>
      </c>
      <c r="I140" s="304" t="s">
        <v>882</v>
      </c>
      <c r="J140" s="150">
        <v>36000</v>
      </c>
      <c r="K140" s="150">
        <v>40000</v>
      </c>
    </row>
    <row r="141" spans="1:11" ht="18" customHeight="1">
      <c r="A141" s="22"/>
      <c r="B141" s="362"/>
      <c r="C141" s="117"/>
      <c r="D141" s="6"/>
      <c r="E141" s="6"/>
      <c r="F141" s="6"/>
      <c r="G141" s="6"/>
      <c r="H141" s="6"/>
      <c r="I141" s="6"/>
      <c r="J141" s="6"/>
      <c r="K141" s="6"/>
    </row>
    <row r="142" spans="1:11" ht="18" customHeight="1">
      <c r="A142" s="22"/>
      <c r="B142" s="362"/>
      <c r="C142" s="144" t="s">
        <v>629</v>
      </c>
      <c r="D142" s="143" t="s">
        <v>146</v>
      </c>
      <c r="E142" s="126" t="s">
        <v>633</v>
      </c>
      <c r="F142" s="262" t="s">
        <v>835</v>
      </c>
      <c r="G142" s="262" t="s">
        <v>828</v>
      </c>
      <c r="H142" s="304">
        <v>7.1</v>
      </c>
      <c r="I142" s="304">
        <v>8</v>
      </c>
      <c r="J142" s="150">
        <v>29000</v>
      </c>
      <c r="K142" s="150">
        <v>33000</v>
      </c>
    </row>
    <row r="143" spans="1:11" ht="18" customHeight="1">
      <c r="A143" s="22"/>
      <c r="B143" s="362"/>
      <c r="C143" s="144" t="s">
        <v>629</v>
      </c>
      <c r="D143" s="143" t="s">
        <v>147</v>
      </c>
      <c r="E143" s="126" t="s">
        <v>633</v>
      </c>
      <c r="F143" s="262" t="s">
        <v>835</v>
      </c>
      <c r="G143" s="262" t="s">
        <v>828</v>
      </c>
      <c r="H143" s="304">
        <v>7.1</v>
      </c>
      <c r="I143" s="304">
        <v>8</v>
      </c>
      <c r="J143" s="150">
        <v>29000</v>
      </c>
      <c r="K143" s="150">
        <v>33000</v>
      </c>
    </row>
    <row r="144" spans="1:11" ht="18" customHeight="1">
      <c r="A144" s="22"/>
      <c r="B144" s="362"/>
      <c r="C144" s="144" t="s">
        <v>630</v>
      </c>
      <c r="D144" s="143" t="s">
        <v>148</v>
      </c>
      <c r="E144" s="126" t="s">
        <v>633</v>
      </c>
      <c r="F144" s="262" t="s">
        <v>835</v>
      </c>
      <c r="G144" s="262" t="s">
        <v>828</v>
      </c>
      <c r="H144" s="304">
        <v>10</v>
      </c>
      <c r="I144" s="304">
        <v>11.2</v>
      </c>
      <c r="J144" s="150">
        <v>33000</v>
      </c>
      <c r="K144" s="150">
        <v>37000</v>
      </c>
    </row>
    <row r="145" spans="1:11" ht="18" customHeight="1">
      <c r="A145" s="22"/>
      <c r="B145" s="362"/>
      <c r="C145" s="144" t="s">
        <v>630</v>
      </c>
      <c r="D145" s="143" t="s">
        <v>149</v>
      </c>
      <c r="E145" s="126" t="s">
        <v>633</v>
      </c>
      <c r="F145" s="262" t="s">
        <v>835</v>
      </c>
      <c r="G145" s="262" t="s">
        <v>828</v>
      </c>
      <c r="H145" s="304">
        <v>10</v>
      </c>
      <c r="I145" s="304">
        <v>11.2</v>
      </c>
      <c r="J145" s="150">
        <v>33000</v>
      </c>
      <c r="K145" s="150">
        <v>37000</v>
      </c>
    </row>
    <row r="146" spans="1:11" ht="18" customHeight="1">
      <c r="A146" s="22"/>
      <c r="B146" s="362"/>
      <c r="C146" s="144" t="s">
        <v>631</v>
      </c>
      <c r="D146" s="143" t="s">
        <v>150</v>
      </c>
      <c r="E146" s="126" t="s">
        <v>633</v>
      </c>
      <c r="F146" s="262" t="s">
        <v>835</v>
      </c>
      <c r="G146" s="262" t="s">
        <v>828</v>
      </c>
      <c r="H146" s="304">
        <v>12.5</v>
      </c>
      <c r="I146" s="304">
        <v>14.6</v>
      </c>
      <c r="J146" s="150">
        <v>36000</v>
      </c>
      <c r="K146" s="150">
        <v>40000</v>
      </c>
    </row>
    <row r="147" spans="1:11" ht="18" customHeight="1">
      <c r="A147" s="22"/>
      <c r="B147" s="362"/>
      <c r="C147" s="117" t="s">
        <v>911</v>
      </c>
      <c r="D147" s="48"/>
      <c r="E147" s="6"/>
      <c r="F147" s="6"/>
      <c r="G147" s="6"/>
      <c r="H147" s="6"/>
      <c r="I147" s="6"/>
      <c r="J147" s="6"/>
      <c r="K147" s="6"/>
    </row>
    <row r="148" spans="1:11" ht="18" customHeight="1">
      <c r="A148" s="22"/>
      <c r="B148" s="362"/>
      <c r="C148" s="144" t="s">
        <v>629</v>
      </c>
      <c r="D148" s="143" t="s">
        <v>151</v>
      </c>
      <c r="E148" s="126" t="s">
        <v>633</v>
      </c>
      <c r="F148" s="262" t="s">
        <v>835</v>
      </c>
      <c r="G148" s="262" t="s">
        <v>828</v>
      </c>
      <c r="H148" s="304">
        <v>7.1</v>
      </c>
      <c r="I148" s="304" t="s">
        <v>882</v>
      </c>
      <c r="J148" s="150">
        <v>28000</v>
      </c>
      <c r="K148" s="150">
        <v>32000</v>
      </c>
    </row>
    <row r="149" spans="1:11" ht="18" customHeight="1">
      <c r="A149" s="22"/>
      <c r="B149" s="362"/>
      <c r="C149" s="144" t="s">
        <v>629</v>
      </c>
      <c r="D149" s="143" t="s">
        <v>152</v>
      </c>
      <c r="E149" s="126" t="s">
        <v>633</v>
      </c>
      <c r="F149" s="262" t="s">
        <v>835</v>
      </c>
      <c r="G149" s="262" t="s">
        <v>828</v>
      </c>
      <c r="H149" s="304">
        <v>7.1</v>
      </c>
      <c r="I149" s="304" t="s">
        <v>882</v>
      </c>
      <c r="J149" s="150">
        <v>28000</v>
      </c>
      <c r="K149" s="150">
        <v>32000</v>
      </c>
    </row>
    <row r="150" spans="1:11" ht="18" customHeight="1">
      <c r="A150" s="22"/>
      <c r="B150" s="362"/>
      <c r="C150" s="144" t="s">
        <v>630</v>
      </c>
      <c r="D150" s="143" t="s">
        <v>153</v>
      </c>
      <c r="E150" s="126" t="s">
        <v>633</v>
      </c>
      <c r="F150" s="262" t="s">
        <v>835</v>
      </c>
      <c r="G150" s="262" t="s">
        <v>828</v>
      </c>
      <c r="H150" s="304">
        <v>10</v>
      </c>
      <c r="I150" s="304" t="s">
        <v>882</v>
      </c>
      <c r="J150" s="150">
        <v>34000</v>
      </c>
      <c r="K150" s="150">
        <v>38000</v>
      </c>
    </row>
    <row r="151" spans="1:11" ht="18" customHeight="1">
      <c r="A151" s="22"/>
      <c r="B151" s="362"/>
      <c r="C151" s="144" t="s">
        <v>630</v>
      </c>
      <c r="D151" s="143" t="s">
        <v>154</v>
      </c>
      <c r="E151" s="126" t="s">
        <v>633</v>
      </c>
      <c r="F151" s="262" t="s">
        <v>835</v>
      </c>
      <c r="G151" s="262" t="s">
        <v>828</v>
      </c>
      <c r="H151" s="304">
        <v>10</v>
      </c>
      <c r="I151" s="304" t="s">
        <v>882</v>
      </c>
      <c r="J151" s="150">
        <v>34000</v>
      </c>
      <c r="K151" s="150">
        <v>38000</v>
      </c>
    </row>
    <row r="152" spans="1:11" ht="18" customHeight="1">
      <c r="A152" s="22"/>
      <c r="B152" s="362"/>
      <c r="C152" s="144" t="s">
        <v>631</v>
      </c>
      <c r="D152" s="143" t="s">
        <v>155</v>
      </c>
      <c r="E152" s="126" t="s">
        <v>633</v>
      </c>
      <c r="F152" s="262" t="s">
        <v>835</v>
      </c>
      <c r="G152" s="262" t="s">
        <v>828</v>
      </c>
      <c r="H152" s="304">
        <v>12.5</v>
      </c>
      <c r="I152" s="304" t="s">
        <v>882</v>
      </c>
      <c r="J152" s="150">
        <v>36000</v>
      </c>
      <c r="K152" s="150">
        <v>40000</v>
      </c>
    </row>
    <row r="153" spans="1:11" ht="18" customHeight="1">
      <c r="A153" s="22"/>
      <c r="B153" s="362"/>
      <c r="C153" s="117"/>
      <c r="D153" s="6"/>
      <c r="E153" s="6"/>
      <c r="F153" s="6"/>
      <c r="G153" s="6"/>
      <c r="H153" s="6"/>
      <c r="I153" s="6"/>
      <c r="J153" s="6"/>
      <c r="K153" s="6"/>
    </row>
    <row r="154" spans="1:11" ht="18" customHeight="1">
      <c r="A154" s="22"/>
      <c r="B154" s="362"/>
      <c r="C154" s="144" t="s">
        <v>629</v>
      </c>
      <c r="D154" s="143" t="s">
        <v>156</v>
      </c>
      <c r="E154" s="126" t="s">
        <v>633</v>
      </c>
      <c r="F154" s="262" t="s">
        <v>835</v>
      </c>
      <c r="G154" s="262" t="s">
        <v>828</v>
      </c>
      <c r="H154" s="304">
        <v>7.1</v>
      </c>
      <c r="I154" s="304">
        <v>8</v>
      </c>
      <c r="J154" s="150">
        <v>29000</v>
      </c>
      <c r="K154" s="150">
        <v>33000</v>
      </c>
    </row>
    <row r="155" spans="1:11" ht="18" customHeight="1">
      <c r="A155" s="22"/>
      <c r="B155" s="362"/>
      <c r="C155" s="144" t="s">
        <v>629</v>
      </c>
      <c r="D155" s="143" t="s">
        <v>157</v>
      </c>
      <c r="E155" s="126" t="s">
        <v>633</v>
      </c>
      <c r="F155" s="262" t="s">
        <v>835</v>
      </c>
      <c r="G155" s="262" t="s">
        <v>828</v>
      </c>
      <c r="H155" s="304">
        <v>7.1</v>
      </c>
      <c r="I155" s="304">
        <v>8</v>
      </c>
      <c r="J155" s="150">
        <v>29000</v>
      </c>
      <c r="K155" s="150">
        <v>33000</v>
      </c>
    </row>
    <row r="156" spans="1:11" ht="18" customHeight="1">
      <c r="A156" s="22"/>
      <c r="B156" s="362"/>
      <c r="C156" s="144" t="s">
        <v>630</v>
      </c>
      <c r="D156" s="143" t="s">
        <v>158</v>
      </c>
      <c r="E156" s="126" t="s">
        <v>633</v>
      </c>
      <c r="F156" s="262" t="s">
        <v>835</v>
      </c>
      <c r="G156" s="262" t="s">
        <v>828</v>
      </c>
      <c r="H156" s="304">
        <v>10</v>
      </c>
      <c r="I156" s="304">
        <v>11.2</v>
      </c>
      <c r="J156" s="150">
        <v>33000</v>
      </c>
      <c r="K156" s="150">
        <v>37000</v>
      </c>
    </row>
    <row r="157" spans="1:11" ht="18" customHeight="1">
      <c r="A157" s="22"/>
      <c r="B157" s="362"/>
      <c r="C157" s="144" t="s">
        <v>630</v>
      </c>
      <c r="D157" s="143" t="s">
        <v>159</v>
      </c>
      <c r="E157" s="126" t="s">
        <v>633</v>
      </c>
      <c r="F157" s="262" t="s">
        <v>835</v>
      </c>
      <c r="G157" s="262" t="s">
        <v>828</v>
      </c>
      <c r="H157" s="304">
        <v>10</v>
      </c>
      <c r="I157" s="304">
        <v>11.2</v>
      </c>
      <c r="J157" s="150">
        <v>33000</v>
      </c>
      <c r="K157" s="150">
        <v>37000</v>
      </c>
    </row>
    <row r="158" spans="1:11" ht="18" customHeight="1">
      <c r="A158" s="22"/>
      <c r="B158" s="362"/>
      <c r="C158" s="144" t="s">
        <v>631</v>
      </c>
      <c r="D158" s="143" t="s">
        <v>160</v>
      </c>
      <c r="E158" s="126" t="s">
        <v>633</v>
      </c>
      <c r="F158" s="262" t="s">
        <v>835</v>
      </c>
      <c r="G158" s="262" t="s">
        <v>828</v>
      </c>
      <c r="H158" s="304">
        <v>12.5</v>
      </c>
      <c r="I158" s="304">
        <v>14.6</v>
      </c>
      <c r="J158" s="150">
        <v>36000</v>
      </c>
      <c r="K158" s="150">
        <v>40000</v>
      </c>
    </row>
    <row r="159" spans="1:11" ht="18" customHeight="1">
      <c r="A159" s="22"/>
      <c r="B159" s="362"/>
      <c r="C159" s="6"/>
      <c r="D159" s="6"/>
      <c r="E159" s="6"/>
      <c r="F159" s="6"/>
      <c r="G159" s="6"/>
      <c r="H159" s="6"/>
      <c r="I159" s="6"/>
      <c r="J159" s="6"/>
      <c r="K159" s="6"/>
    </row>
    <row r="160" spans="1:11" ht="23.25" customHeight="1">
      <c r="A160" s="22"/>
      <c r="B160" s="155" t="s">
        <v>930</v>
      </c>
      <c r="C160" s="108"/>
      <c r="D160" s="279"/>
      <c r="E160" s="109"/>
      <c r="F160" s="110"/>
      <c r="G160" s="110"/>
      <c r="H160" s="110"/>
      <c r="I160" s="111"/>
      <c r="J160" s="269"/>
      <c r="K160" s="269"/>
    </row>
    <row r="161" spans="1:11" ht="18" customHeight="1">
      <c r="A161" s="22"/>
      <c r="B161" s="362"/>
      <c r="C161" s="6"/>
      <c r="D161" s="6"/>
      <c r="E161" s="6"/>
      <c r="F161" s="6"/>
      <c r="G161" s="6"/>
      <c r="H161" s="6"/>
      <c r="I161" s="6"/>
      <c r="J161" s="6"/>
      <c r="K161" s="6"/>
    </row>
    <row r="162" spans="1:11" ht="18" customHeight="1">
      <c r="A162" s="22"/>
      <c r="B162" s="362"/>
      <c r="C162" s="144" t="s">
        <v>114</v>
      </c>
      <c r="D162" s="127" t="s">
        <v>92</v>
      </c>
      <c r="E162" s="262" t="s">
        <v>882</v>
      </c>
      <c r="F162" s="262" t="s">
        <v>835</v>
      </c>
      <c r="G162" s="262" t="s">
        <v>828</v>
      </c>
      <c r="H162" s="304">
        <v>7.1</v>
      </c>
      <c r="I162" s="304" t="s">
        <v>882</v>
      </c>
      <c r="J162" s="150">
        <v>32000</v>
      </c>
      <c r="K162" s="150">
        <v>36000</v>
      </c>
    </row>
    <row r="163" spans="1:11" ht="18" customHeight="1">
      <c r="A163" s="22"/>
      <c r="B163" s="362"/>
      <c r="C163" s="144" t="s">
        <v>114</v>
      </c>
      <c r="D163" s="127" t="s">
        <v>93</v>
      </c>
      <c r="E163" s="262" t="s">
        <v>882</v>
      </c>
      <c r="F163" s="262" t="s">
        <v>835</v>
      </c>
      <c r="G163" s="262" t="s">
        <v>828</v>
      </c>
      <c r="H163" s="304">
        <v>7.1</v>
      </c>
      <c r="I163" s="304" t="s">
        <v>882</v>
      </c>
      <c r="J163" s="150">
        <v>32000</v>
      </c>
      <c r="K163" s="150">
        <v>36000</v>
      </c>
    </row>
    <row r="164" spans="1:11" ht="18" customHeight="1">
      <c r="A164" s="22"/>
      <c r="B164" s="362"/>
      <c r="C164" s="144" t="s">
        <v>115</v>
      </c>
      <c r="D164" s="127" t="s">
        <v>94</v>
      </c>
      <c r="E164" s="262" t="s">
        <v>882</v>
      </c>
      <c r="F164" s="262" t="s">
        <v>835</v>
      </c>
      <c r="G164" s="262" t="s">
        <v>828</v>
      </c>
      <c r="H164" s="304">
        <v>10</v>
      </c>
      <c r="I164" s="304" t="s">
        <v>882</v>
      </c>
      <c r="J164" s="150">
        <v>37000</v>
      </c>
      <c r="K164" s="150">
        <v>41000</v>
      </c>
    </row>
    <row r="165" spans="1:11" ht="18" customHeight="1">
      <c r="A165" s="22"/>
      <c r="B165" s="362"/>
      <c r="C165" s="144" t="s">
        <v>115</v>
      </c>
      <c r="D165" s="127" t="s">
        <v>95</v>
      </c>
      <c r="E165" s="262" t="s">
        <v>882</v>
      </c>
      <c r="F165" s="262" t="s">
        <v>835</v>
      </c>
      <c r="G165" s="262" t="s">
        <v>828</v>
      </c>
      <c r="H165" s="304">
        <v>10</v>
      </c>
      <c r="I165" s="304" t="s">
        <v>882</v>
      </c>
      <c r="J165" s="150">
        <v>37000</v>
      </c>
      <c r="K165" s="150">
        <v>41000</v>
      </c>
    </row>
    <row r="166" spans="1:11" ht="18" customHeight="1">
      <c r="A166" s="22"/>
      <c r="B166" s="362"/>
      <c r="C166" s="144" t="s">
        <v>116</v>
      </c>
      <c r="D166" s="127" t="s">
        <v>96</v>
      </c>
      <c r="E166" s="262" t="s">
        <v>882</v>
      </c>
      <c r="F166" s="262" t="s">
        <v>835</v>
      </c>
      <c r="G166" s="262" t="s">
        <v>828</v>
      </c>
      <c r="H166" s="304">
        <v>12.2</v>
      </c>
      <c r="I166" s="304" t="s">
        <v>882</v>
      </c>
      <c r="J166" s="150">
        <v>38000</v>
      </c>
      <c r="K166" s="150">
        <v>42000</v>
      </c>
    </row>
    <row r="167" spans="1:11" ht="18" customHeight="1">
      <c r="A167" s="22"/>
      <c r="B167" s="362"/>
      <c r="C167" s="117"/>
      <c r="D167" s="6"/>
      <c r="E167" s="6"/>
      <c r="F167" s="6"/>
      <c r="G167" s="6"/>
      <c r="H167" s="6"/>
      <c r="I167" s="6"/>
      <c r="J167" s="6"/>
      <c r="K167" s="6"/>
    </row>
    <row r="168" spans="1:11" ht="18" customHeight="1">
      <c r="A168" s="22"/>
      <c r="B168" s="362"/>
      <c r="C168" s="144" t="s">
        <v>114</v>
      </c>
      <c r="D168" s="127" t="s">
        <v>97</v>
      </c>
      <c r="E168" s="262" t="s">
        <v>882</v>
      </c>
      <c r="F168" s="262" t="s">
        <v>835</v>
      </c>
      <c r="G168" s="262" t="s">
        <v>828</v>
      </c>
      <c r="H168" s="304">
        <v>7.1</v>
      </c>
      <c r="I168" s="304">
        <v>8</v>
      </c>
      <c r="J168" s="150">
        <v>33000</v>
      </c>
      <c r="K168" s="150">
        <v>37000</v>
      </c>
    </row>
    <row r="169" spans="1:11" ht="18" customHeight="1">
      <c r="A169" s="22"/>
      <c r="B169" s="362"/>
      <c r="C169" s="144" t="s">
        <v>114</v>
      </c>
      <c r="D169" s="127" t="s">
        <v>98</v>
      </c>
      <c r="E169" s="262" t="s">
        <v>882</v>
      </c>
      <c r="F169" s="262" t="s">
        <v>835</v>
      </c>
      <c r="G169" s="262" t="s">
        <v>828</v>
      </c>
      <c r="H169" s="304">
        <v>7.1</v>
      </c>
      <c r="I169" s="304">
        <v>8</v>
      </c>
      <c r="J169" s="150">
        <v>33000</v>
      </c>
      <c r="K169" s="150">
        <v>37000</v>
      </c>
    </row>
    <row r="170" spans="1:11" ht="18" customHeight="1">
      <c r="A170" s="22"/>
      <c r="B170" s="362"/>
      <c r="C170" s="144" t="s">
        <v>115</v>
      </c>
      <c r="D170" s="127" t="s">
        <v>99</v>
      </c>
      <c r="E170" s="262" t="s">
        <v>882</v>
      </c>
      <c r="F170" s="262" t="s">
        <v>835</v>
      </c>
      <c r="G170" s="262" t="s">
        <v>828</v>
      </c>
      <c r="H170" s="304">
        <v>10</v>
      </c>
      <c r="I170" s="304">
        <v>11.2</v>
      </c>
      <c r="J170" s="150">
        <v>37000</v>
      </c>
      <c r="K170" s="150">
        <v>41000</v>
      </c>
    </row>
    <row r="171" spans="1:11" ht="18" customHeight="1">
      <c r="A171" s="22"/>
      <c r="B171" s="362"/>
      <c r="C171" s="144" t="s">
        <v>115</v>
      </c>
      <c r="D171" s="127" t="s">
        <v>100</v>
      </c>
      <c r="E171" s="262" t="s">
        <v>882</v>
      </c>
      <c r="F171" s="262" t="s">
        <v>835</v>
      </c>
      <c r="G171" s="262" t="s">
        <v>828</v>
      </c>
      <c r="H171" s="304">
        <v>10</v>
      </c>
      <c r="I171" s="304">
        <v>11.2</v>
      </c>
      <c r="J171" s="150">
        <v>37000</v>
      </c>
      <c r="K171" s="150">
        <v>41000</v>
      </c>
    </row>
    <row r="172" spans="1:11" ht="18" customHeight="1">
      <c r="A172" s="22"/>
      <c r="B172" s="362"/>
      <c r="C172" s="144" t="s">
        <v>116</v>
      </c>
      <c r="D172" s="127" t="s">
        <v>101</v>
      </c>
      <c r="E172" s="262" t="s">
        <v>882</v>
      </c>
      <c r="F172" s="262" t="s">
        <v>835</v>
      </c>
      <c r="G172" s="262" t="s">
        <v>828</v>
      </c>
      <c r="H172" s="304">
        <v>12.2</v>
      </c>
      <c r="I172" s="304">
        <v>14.5</v>
      </c>
      <c r="J172" s="150">
        <v>39000</v>
      </c>
      <c r="K172" s="150">
        <v>43000</v>
      </c>
    </row>
    <row r="173" spans="1:11" ht="18" customHeight="1">
      <c r="A173" s="22"/>
      <c r="B173" s="362"/>
      <c r="C173" s="117" t="s">
        <v>910</v>
      </c>
      <c r="D173" s="48"/>
      <c r="E173" s="6"/>
      <c r="F173" s="6"/>
      <c r="G173" s="6"/>
      <c r="H173" s="6"/>
      <c r="I173" s="6"/>
      <c r="J173" s="6"/>
      <c r="K173" s="6"/>
    </row>
    <row r="174" spans="1:11" ht="18" customHeight="1">
      <c r="A174" s="22"/>
      <c r="B174" s="362"/>
      <c r="C174" s="144" t="s">
        <v>114</v>
      </c>
      <c r="D174" s="143" t="s">
        <v>141</v>
      </c>
      <c r="E174" s="262" t="s">
        <v>882</v>
      </c>
      <c r="F174" s="262" t="s">
        <v>835</v>
      </c>
      <c r="G174" s="262" t="s">
        <v>828</v>
      </c>
      <c r="H174" s="304">
        <v>7.1</v>
      </c>
      <c r="I174" s="304" t="s">
        <v>882</v>
      </c>
      <c r="J174" s="150">
        <v>33000</v>
      </c>
      <c r="K174" s="150">
        <v>37000</v>
      </c>
    </row>
    <row r="175" spans="1:11" ht="18" customHeight="1">
      <c r="A175" s="22"/>
      <c r="B175" s="362"/>
      <c r="C175" s="144" t="s">
        <v>114</v>
      </c>
      <c r="D175" s="143" t="s">
        <v>142</v>
      </c>
      <c r="E175" s="262" t="s">
        <v>882</v>
      </c>
      <c r="F175" s="262" t="s">
        <v>835</v>
      </c>
      <c r="G175" s="262" t="s">
        <v>828</v>
      </c>
      <c r="H175" s="304">
        <v>7.1</v>
      </c>
      <c r="I175" s="304" t="s">
        <v>882</v>
      </c>
      <c r="J175" s="150">
        <v>33000</v>
      </c>
      <c r="K175" s="150">
        <v>37000</v>
      </c>
    </row>
    <row r="176" spans="1:11" ht="18" customHeight="1">
      <c r="A176" s="22"/>
      <c r="B176" s="362"/>
      <c r="C176" s="144" t="s">
        <v>115</v>
      </c>
      <c r="D176" s="143" t="s">
        <v>143</v>
      </c>
      <c r="E176" s="262" t="s">
        <v>882</v>
      </c>
      <c r="F176" s="262" t="s">
        <v>835</v>
      </c>
      <c r="G176" s="262" t="s">
        <v>828</v>
      </c>
      <c r="H176" s="304">
        <v>10</v>
      </c>
      <c r="I176" s="304" t="s">
        <v>882</v>
      </c>
      <c r="J176" s="150">
        <v>38000</v>
      </c>
      <c r="K176" s="150">
        <v>42000</v>
      </c>
    </row>
    <row r="177" spans="1:11" ht="18" customHeight="1">
      <c r="A177" s="22"/>
      <c r="B177" s="362"/>
      <c r="C177" s="144" t="s">
        <v>115</v>
      </c>
      <c r="D177" s="143" t="s">
        <v>144</v>
      </c>
      <c r="E177" s="262" t="s">
        <v>882</v>
      </c>
      <c r="F177" s="262" t="s">
        <v>835</v>
      </c>
      <c r="G177" s="262" t="s">
        <v>828</v>
      </c>
      <c r="H177" s="304">
        <v>10</v>
      </c>
      <c r="I177" s="304" t="s">
        <v>882</v>
      </c>
      <c r="J177" s="150">
        <v>38000</v>
      </c>
      <c r="K177" s="150">
        <v>42000</v>
      </c>
    </row>
    <row r="178" spans="1:11" ht="18" customHeight="1">
      <c r="A178" s="22"/>
      <c r="B178" s="362"/>
      <c r="C178" s="144" t="s">
        <v>116</v>
      </c>
      <c r="D178" s="143" t="s">
        <v>145</v>
      </c>
      <c r="E178" s="262" t="s">
        <v>882</v>
      </c>
      <c r="F178" s="262" t="s">
        <v>835</v>
      </c>
      <c r="G178" s="262" t="s">
        <v>828</v>
      </c>
      <c r="H178" s="304">
        <v>12.2</v>
      </c>
      <c r="I178" s="304" t="s">
        <v>882</v>
      </c>
      <c r="J178" s="150">
        <v>39000</v>
      </c>
      <c r="K178" s="150">
        <v>43000</v>
      </c>
    </row>
    <row r="179" spans="1:11" ht="18" customHeight="1">
      <c r="A179" s="22"/>
      <c r="B179" s="362"/>
      <c r="C179" s="117"/>
      <c r="D179" s="6"/>
      <c r="E179" s="6"/>
      <c r="F179" s="6"/>
      <c r="G179" s="6"/>
      <c r="H179" s="6"/>
      <c r="I179" s="6"/>
      <c r="J179" s="6"/>
      <c r="K179" s="6"/>
    </row>
    <row r="180" spans="1:11" ht="18" customHeight="1">
      <c r="A180" s="22"/>
      <c r="B180" s="362"/>
      <c r="C180" s="144" t="s">
        <v>114</v>
      </c>
      <c r="D180" s="143" t="s">
        <v>146</v>
      </c>
      <c r="E180" s="262" t="s">
        <v>882</v>
      </c>
      <c r="F180" s="262" t="s">
        <v>835</v>
      </c>
      <c r="G180" s="262" t="s">
        <v>828</v>
      </c>
      <c r="H180" s="304">
        <v>7.1</v>
      </c>
      <c r="I180" s="304">
        <v>8</v>
      </c>
      <c r="J180" s="150">
        <v>34000</v>
      </c>
      <c r="K180" s="150">
        <v>38000</v>
      </c>
    </row>
    <row r="181" spans="1:11" ht="18" customHeight="1">
      <c r="A181" s="22"/>
      <c r="B181" s="362"/>
      <c r="C181" s="144" t="s">
        <v>114</v>
      </c>
      <c r="D181" s="143" t="s">
        <v>147</v>
      </c>
      <c r="E181" s="262" t="s">
        <v>882</v>
      </c>
      <c r="F181" s="262" t="s">
        <v>835</v>
      </c>
      <c r="G181" s="262" t="s">
        <v>828</v>
      </c>
      <c r="H181" s="304">
        <v>7.1</v>
      </c>
      <c r="I181" s="304">
        <v>8</v>
      </c>
      <c r="J181" s="150">
        <v>34000</v>
      </c>
      <c r="K181" s="150">
        <v>38000</v>
      </c>
    </row>
    <row r="182" spans="1:11" ht="18" customHeight="1">
      <c r="A182" s="22"/>
      <c r="B182" s="362"/>
      <c r="C182" s="144" t="s">
        <v>115</v>
      </c>
      <c r="D182" s="143" t="s">
        <v>148</v>
      </c>
      <c r="E182" s="262" t="s">
        <v>882</v>
      </c>
      <c r="F182" s="262" t="s">
        <v>835</v>
      </c>
      <c r="G182" s="262" t="s">
        <v>828</v>
      </c>
      <c r="H182" s="304">
        <v>10</v>
      </c>
      <c r="I182" s="304">
        <v>11.2</v>
      </c>
      <c r="J182" s="150">
        <v>38000</v>
      </c>
      <c r="K182" s="150">
        <v>42000</v>
      </c>
    </row>
    <row r="183" spans="1:11" ht="18" customHeight="1">
      <c r="A183" s="22"/>
      <c r="B183" s="362"/>
      <c r="C183" s="144" t="s">
        <v>115</v>
      </c>
      <c r="D183" s="143" t="s">
        <v>149</v>
      </c>
      <c r="E183" s="262" t="s">
        <v>882</v>
      </c>
      <c r="F183" s="262" t="s">
        <v>835</v>
      </c>
      <c r="G183" s="262" t="s">
        <v>828</v>
      </c>
      <c r="H183" s="304">
        <v>10</v>
      </c>
      <c r="I183" s="304">
        <v>11.2</v>
      </c>
      <c r="J183" s="150">
        <v>38000</v>
      </c>
      <c r="K183" s="150">
        <v>42000</v>
      </c>
    </row>
    <row r="184" spans="1:11" ht="18" customHeight="1">
      <c r="A184" s="22"/>
      <c r="B184" s="362"/>
      <c r="C184" s="144" t="s">
        <v>116</v>
      </c>
      <c r="D184" s="143" t="s">
        <v>150</v>
      </c>
      <c r="E184" s="262" t="s">
        <v>882</v>
      </c>
      <c r="F184" s="262" t="s">
        <v>835</v>
      </c>
      <c r="G184" s="262" t="s">
        <v>828</v>
      </c>
      <c r="H184" s="304">
        <v>12.2</v>
      </c>
      <c r="I184" s="304">
        <v>14.5</v>
      </c>
      <c r="J184" s="150">
        <v>40000</v>
      </c>
      <c r="K184" s="150">
        <v>44000</v>
      </c>
    </row>
    <row r="185" spans="1:11" ht="18" customHeight="1">
      <c r="A185" s="22"/>
      <c r="B185" s="362"/>
      <c r="C185" s="117" t="s">
        <v>911</v>
      </c>
      <c r="D185" s="48"/>
      <c r="E185" s="6"/>
      <c r="F185" s="6"/>
      <c r="G185" s="6"/>
      <c r="H185" s="6"/>
      <c r="I185" s="6"/>
      <c r="J185" s="6"/>
      <c r="K185" s="6"/>
    </row>
    <row r="186" spans="1:11" ht="18" customHeight="1">
      <c r="A186" s="22"/>
      <c r="B186" s="362"/>
      <c r="C186" s="144" t="s">
        <v>114</v>
      </c>
      <c r="D186" s="143" t="s">
        <v>151</v>
      </c>
      <c r="E186" s="262" t="s">
        <v>882</v>
      </c>
      <c r="F186" s="262" t="s">
        <v>835</v>
      </c>
      <c r="G186" s="262" t="s">
        <v>828</v>
      </c>
      <c r="H186" s="304">
        <v>7.1</v>
      </c>
      <c r="I186" s="304" t="s">
        <v>882</v>
      </c>
      <c r="J186" s="150">
        <v>33000</v>
      </c>
      <c r="K186" s="150">
        <v>37000</v>
      </c>
    </row>
    <row r="187" spans="1:11" ht="18" customHeight="1">
      <c r="A187" s="22"/>
      <c r="B187" s="362"/>
      <c r="C187" s="144" t="s">
        <v>114</v>
      </c>
      <c r="D187" s="143" t="s">
        <v>152</v>
      </c>
      <c r="E187" s="262" t="s">
        <v>882</v>
      </c>
      <c r="F187" s="262" t="s">
        <v>835</v>
      </c>
      <c r="G187" s="262" t="s">
        <v>828</v>
      </c>
      <c r="H187" s="304">
        <v>7.1</v>
      </c>
      <c r="I187" s="304" t="s">
        <v>882</v>
      </c>
      <c r="J187" s="150">
        <v>33000</v>
      </c>
      <c r="K187" s="150">
        <v>37000</v>
      </c>
    </row>
    <row r="188" spans="1:11" ht="18" customHeight="1">
      <c r="A188" s="22"/>
      <c r="B188" s="362"/>
      <c r="C188" s="144" t="s">
        <v>115</v>
      </c>
      <c r="D188" s="143" t="s">
        <v>153</v>
      </c>
      <c r="E188" s="262" t="s">
        <v>882</v>
      </c>
      <c r="F188" s="262" t="s">
        <v>835</v>
      </c>
      <c r="G188" s="262" t="s">
        <v>828</v>
      </c>
      <c r="H188" s="304">
        <v>10</v>
      </c>
      <c r="I188" s="304" t="s">
        <v>882</v>
      </c>
      <c r="J188" s="150">
        <v>38000</v>
      </c>
      <c r="K188" s="150">
        <v>42000</v>
      </c>
    </row>
    <row r="189" spans="1:11" ht="18" customHeight="1">
      <c r="A189" s="22"/>
      <c r="B189" s="362"/>
      <c r="C189" s="144" t="s">
        <v>115</v>
      </c>
      <c r="D189" s="143" t="s">
        <v>154</v>
      </c>
      <c r="E189" s="262" t="s">
        <v>882</v>
      </c>
      <c r="F189" s="262" t="s">
        <v>835</v>
      </c>
      <c r="G189" s="262" t="s">
        <v>828</v>
      </c>
      <c r="H189" s="304">
        <v>10</v>
      </c>
      <c r="I189" s="304" t="s">
        <v>882</v>
      </c>
      <c r="J189" s="150">
        <v>38000</v>
      </c>
      <c r="K189" s="150">
        <v>42000</v>
      </c>
    </row>
    <row r="190" spans="1:11" ht="18" customHeight="1">
      <c r="A190" s="22"/>
      <c r="B190" s="362"/>
      <c r="C190" s="144" t="s">
        <v>116</v>
      </c>
      <c r="D190" s="143" t="s">
        <v>155</v>
      </c>
      <c r="E190" s="262" t="s">
        <v>882</v>
      </c>
      <c r="F190" s="262" t="s">
        <v>835</v>
      </c>
      <c r="G190" s="262" t="s">
        <v>828</v>
      </c>
      <c r="H190" s="304">
        <v>12.2</v>
      </c>
      <c r="I190" s="304" t="s">
        <v>882</v>
      </c>
      <c r="J190" s="150">
        <v>39000</v>
      </c>
      <c r="K190" s="150">
        <v>43000</v>
      </c>
    </row>
    <row r="191" spans="1:11" ht="18" customHeight="1">
      <c r="A191" s="22"/>
      <c r="B191" s="362"/>
      <c r="C191" s="117"/>
      <c r="D191" s="6"/>
      <c r="E191" s="6"/>
      <c r="F191" s="6"/>
      <c r="G191" s="6"/>
      <c r="H191" s="6"/>
      <c r="I191" s="6"/>
      <c r="J191" s="6"/>
      <c r="K191" s="6"/>
    </row>
    <row r="192" spans="1:11" ht="18" customHeight="1">
      <c r="A192" s="22"/>
      <c r="B192" s="362"/>
      <c r="C192" s="144" t="s">
        <v>114</v>
      </c>
      <c r="D192" s="143" t="s">
        <v>156</v>
      </c>
      <c r="E192" s="262" t="s">
        <v>882</v>
      </c>
      <c r="F192" s="262" t="s">
        <v>835</v>
      </c>
      <c r="G192" s="262" t="s">
        <v>828</v>
      </c>
      <c r="H192" s="304">
        <v>7.1</v>
      </c>
      <c r="I192" s="304">
        <v>8</v>
      </c>
      <c r="J192" s="150">
        <v>34000</v>
      </c>
      <c r="K192" s="150">
        <v>38000</v>
      </c>
    </row>
    <row r="193" spans="1:11" ht="18" customHeight="1">
      <c r="A193" s="22"/>
      <c r="B193" s="362"/>
      <c r="C193" s="144" t="s">
        <v>114</v>
      </c>
      <c r="D193" s="143" t="s">
        <v>157</v>
      </c>
      <c r="E193" s="262" t="s">
        <v>882</v>
      </c>
      <c r="F193" s="262" t="s">
        <v>835</v>
      </c>
      <c r="G193" s="262" t="s">
        <v>828</v>
      </c>
      <c r="H193" s="304">
        <v>7.1</v>
      </c>
      <c r="I193" s="304">
        <v>8</v>
      </c>
      <c r="J193" s="150">
        <v>34000</v>
      </c>
      <c r="K193" s="150">
        <v>38000</v>
      </c>
    </row>
    <row r="194" spans="1:11" ht="18" customHeight="1">
      <c r="A194" s="22"/>
      <c r="B194" s="362"/>
      <c r="C194" s="144" t="s">
        <v>115</v>
      </c>
      <c r="D194" s="143" t="s">
        <v>158</v>
      </c>
      <c r="E194" s="262" t="s">
        <v>882</v>
      </c>
      <c r="F194" s="262" t="s">
        <v>835</v>
      </c>
      <c r="G194" s="262" t="s">
        <v>828</v>
      </c>
      <c r="H194" s="304">
        <v>10</v>
      </c>
      <c r="I194" s="304">
        <v>11.2</v>
      </c>
      <c r="J194" s="150">
        <v>38000</v>
      </c>
      <c r="K194" s="150">
        <v>42000</v>
      </c>
    </row>
    <row r="195" spans="1:11" ht="18" customHeight="1">
      <c r="A195" s="22"/>
      <c r="B195" s="362"/>
      <c r="C195" s="144" t="s">
        <v>115</v>
      </c>
      <c r="D195" s="143" t="s">
        <v>159</v>
      </c>
      <c r="E195" s="262" t="s">
        <v>882</v>
      </c>
      <c r="F195" s="262" t="s">
        <v>835</v>
      </c>
      <c r="G195" s="262" t="s">
        <v>828</v>
      </c>
      <c r="H195" s="304">
        <v>10</v>
      </c>
      <c r="I195" s="304">
        <v>11.2</v>
      </c>
      <c r="J195" s="150">
        <v>38000</v>
      </c>
      <c r="K195" s="150">
        <v>42000</v>
      </c>
    </row>
    <row r="196" spans="1:11" ht="18" customHeight="1">
      <c r="A196" s="22"/>
      <c r="B196" s="362"/>
      <c r="C196" s="144" t="s">
        <v>116</v>
      </c>
      <c r="D196" s="143" t="s">
        <v>160</v>
      </c>
      <c r="E196" s="262" t="s">
        <v>882</v>
      </c>
      <c r="F196" s="262" t="s">
        <v>835</v>
      </c>
      <c r="G196" s="262" t="s">
        <v>828</v>
      </c>
      <c r="H196" s="304">
        <v>12.2</v>
      </c>
      <c r="I196" s="304">
        <v>14.5</v>
      </c>
      <c r="J196" s="150">
        <v>40000</v>
      </c>
      <c r="K196" s="150">
        <v>44000</v>
      </c>
    </row>
    <row r="197" spans="1:11" ht="18" customHeight="1">
      <c r="A197" s="22"/>
      <c r="B197" s="362"/>
      <c r="C197" s="6"/>
      <c r="D197" s="6"/>
      <c r="E197" s="6"/>
      <c r="F197" s="6"/>
      <c r="G197" s="6"/>
      <c r="H197" s="6"/>
      <c r="I197" s="6"/>
      <c r="J197" s="6"/>
      <c r="K197" s="6"/>
    </row>
    <row r="198" spans="1:11" ht="23.25" customHeight="1">
      <c r="A198" s="22"/>
      <c r="B198" s="155" t="s">
        <v>931</v>
      </c>
      <c r="C198" s="108"/>
      <c r="D198" s="279"/>
      <c r="E198" s="109"/>
      <c r="F198" s="110"/>
      <c r="G198" s="110"/>
      <c r="H198" s="110"/>
      <c r="I198" s="111"/>
      <c r="J198" s="269"/>
      <c r="K198" s="269"/>
    </row>
    <row r="199" spans="1:11" ht="18" customHeight="1">
      <c r="A199" s="22"/>
      <c r="B199" s="362"/>
      <c r="C199" s="47"/>
      <c r="D199" s="6"/>
      <c r="E199" s="6"/>
      <c r="F199" s="6"/>
      <c r="G199" s="6"/>
      <c r="H199" s="6"/>
      <c r="I199" s="6"/>
      <c r="J199" s="6"/>
      <c r="K199" s="6"/>
    </row>
    <row r="200" spans="1:11" ht="18" customHeight="1">
      <c r="A200" s="22"/>
      <c r="B200" s="362"/>
      <c r="C200" s="144" t="s">
        <v>641</v>
      </c>
      <c r="D200" s="127" t="s">
        <v>92</v>
      </c>
      <c r="E200" s="262" t="s">
        <v>882</v>
      </c>
      <c r="F200" s="262" t="s">
        <v>835</v>
      </c>
      <c r="G200" s="262" t="s">
        <v>828</v>
      </c>
      <c r="H200" s="304">
        <v>7.1</v>
      </c>
      <c r="I200" s="304" t="s">
        <v>882</v>
      </c>
      <c r="J200" s="150">
        <v>28000</v>
      </c>
      <c r="K200" s="150">
        <v>32000</v>
      </c>
    </row>
    <row r="201" spans="1:11" ht="18" customHeight="1">
      <c r="A201" s="22"/>
      <c r="B201" s="362"/>
      <c r="C201" s="144" t="s">
        <v>641</v>
      </c>
      <c r="D201" s="127" t="s">
        <v>93</v>
      </c>
      <c r="E201" s="262" t="s">
        <v>882</v>
      </c>
      <c r="F201" s="262" t="s">
        <v>835</v>
      </c>
      <c r="G201" s="262" t="s">
        <v>828</v>
      </c>
      <c r="H201" s="304">
        <v>7.1</v>
      </c>
      <c r="I201" s="304" t="s">
        <v>882</v>
      </c>
      <c r="J201" s="150">
        <v>28000</v>
      </c>
      <c r="K201" s="150">
        <v>32000</v>
      </c>
    </row>
    <row r="202" spans="1:11" ht="18" customHeight="1">
      <c r="A202" s="22"/>
      <c r="B202" s="362"/>
      <c r="C202" s="144" t="s">
        <v>117</v>
      </c>
      <c r="D202" s="127" t="s">
        <v>94</v>
      </c>
      <c r="E202" s="262" t="s">
        <v>882</v>
      </c>
      <c r="F202" s="262" t="s">
        <v>835</v>
      </c>
      <c r="G202" s="262" t="s">
        <v>828</v>
      </c>
      <c r="H202" s="304">
        <v>9.8000000000000007</v>
      </c>
      <c r="I202" s="304" t="s">
        <v>882</v>
      </c>
      <c r="J202" s="150">
        <v>35000</v>
      </c>
      <c r="K202" s="150">
        <v>39000</v>
      </c>
    </row>
    <row r="203" spans="1:11" ht="18" customHeight="1">
      <c r="A203" s="22"/>
      <c r="B203" s="362"/>
      <c r="C203" s="144" t="s">
        <v>117</v>
      </c>
      <c r="D203" s="127" t="s">
        <v>95</v>
      </c>
      <c r="E203" s="262" t="s">
        <v>882</v>
      </c>
      <c r="F203" s="262" t="s">
        <v>835</v>
      </c>
      <c r="G203" s="262" t="s">
        <v>828</v>
      </c>
      <c r="H203" s="304">
        <v>9.8000000000000007</v>
      </c>
      <c r="I203" s="304" t="s">
        <v>882</v>
      </c>
      <c r="J203" s="150">
        <v>35000</v>
      </c>
      <c r="K203" s="150">
        <v>39000</v>
      </c>
    </row>
    <row r="204" spans="1:11" ht="18" customHeight="1">
      <c r="A204" s="22"/>
      <c r="B204" s="362"/>
      <c r="C204" s="144" t="s">
        <v>118</v>
      </c>
      <c r="D204" s="127" t="s">
        <v>96</v>
      </c>
      <c r="E204" s="262" t="s">
        <v>882</v>
      </c>
      <c r="F204" s="262" t="s">
        <v>835</v>
      </c>
      <c r="G204" s="262" t="s">
        <v>828</v>
      </c>
      <c r="H204" s="304">
        <v>12.2</v>
      </c>
      <c r="I204" s="304" t="s">
        <v>882</v>
      </c>
      <c r="J204" s="150">
        <v>37000</v>
      </c>
      <c r="K204" s="150">
        <v>41000</v>
      </c>
    </row>
    <row r="205" spans="1:11" ht="18" customHeight="1">
      <c r="A205" s="22"/>
      <c r="B205" s="362"/>
      <c r="C205" s="117"/>
      <c r="D205" s="6"/>
      <c r="E205" s="6"/>
      <c r="F205" s="6"/>
      <c r="G205" s="6"/>
      <c r="H205" s="6"/>
      <c r="I205" s="6"/>
      <c r="J205" s="6"/>
      <c r="K205" s="6"/>
    </row>
    <row r="206" spans="1:11" ht="18" customHeight="1">
      <c r="A206" s="22"/>
      <c r="B206" s="362"/>
      <c r="C206" s="144" t="s">
        <v>641</v>
      </c>
      <c r="D206" s="127" t="s">
        <v>97</v>
      </c>
      <c r="E206" s="262" t="s">
        <v>882</v>
      </c>
      <c r="F206" s="262" t="s">
        <v>835</v>
      </c>
      <c r="G206" s="262" t="s">
        <v>828</v>
      </c>
      <c r="H206" s="304">
        <v>7.1</v>
      </c>
      <c r="I206" s="304">
        <v>8</v>
      </c>
      <c r="J206" s="150">
        <v>29000</v>
      </c>
      <c r="K206" s="150">
        <v>33000</v>
      </c>
    </row>
    <row r="207" spans="1:11" ht="18" customHeight="1">
      <c r="A207" s="22"/>
      <c r="B207" s="362"/>
      <c r="C207" s="144" t="s">
        <v>641</v>
      </c>
      <c r="D207" s="127" t="s">
        <v>98</v>
      </c>
      <c r="E207" s="262" t="s">
        <v>882</v>
      </c>
      <c r="F207" s="262" t="s">
        <v>835</v>
      </c>
      <c r="G207" s="262" t="s">
        <v>828</v>
      </c>
      <c r="H207" s="304">
        <v>7.1</v>
      </c>
      <c r="I207" s="304">
        <v>8</v>
      </c>
      <c r="J207" s="150">
        <v>29000</v>
      </c>
      <c r="K207" s="150">
        <v>33000</v>
      </c>
    </row>
    <row r="208" spans="1:11" ht="18" customHeight="1">
      <c r="A208" s="22"/>
      <c r="B208" s="362"/>
      <c r="C208" s="144" t="s">
        <v>117</v>
      </c>
      <c r="D208" s="127" t="s">
        <v>99</v>
      </c>
      <c r="E208" s="262" t="s">
        <v>882</v>
      </c>
      <c r="F208" s="262" t="s">
        <v>835</v>
      </c>
      <c r="G208" s="262" t="s">
        <v>828</v>
      </c>
      <c r="H208" s="304">
        <v>9.8000000000000007</v>
      </c>
      <c r="I208" s="304">
        <v>11.2</v>
      </c>
      <c r="J208" s="150">
        <v>34000</v>
      </c>
      <c r="K208" s="150">
        <v>38000</v>
      </c>
    </row>
    <row r="209" spans="1:11" ht="18" customHeight="1">
      <c r="A209" s="22"/>
      <c r="B209" s="362"/>
      <c r="C209" s="144" t="s">
        <v>117</v>
      </c>
      <c r="D209" s="127" t="s">
        <v>100</v>
      </c>
      <c r="E209" s="262" t="s">
        <v>882</v>
      </c>
      <c r="F209" s="262" t="s">
        <v>835</v>
      </c>
      <c r="G209" s="262" t="s">
        <v>828</v>
      </c>
      <c r="H209" s="304">
        <v>9.8000000000000007</v>
      </c>
      <c r="I209" s="304">
        <v>11.2</v>
      </c>
      <c r="J209" s="150">
        <v>34000</v>
      </c>
      <c r="K209" s="150">
        <v>38000</v>
      </c>
    </row>
    <row r="210" spans="1:11" ht="18" customHeight="1">
      <c r="A210" s="22"/>
      <c r="B210" s="362"/>
      <c r="C210" s="144" t="s">
        <v>118</v>
      </c>
      <c r="D210" s="127" t="s">
        <v>101</v>
      </c>
      <c r="E210" s="262" t="s">
        <v>882</v>
      </c>
      <c r="F210" s="262" t="s">
        <v>835</v>
      </c>
      <c r="G210" s="262" t="s">
        <v>828</v>
      </c>
      <c r="H210" s="304">
        <v>12.2</v>
      </c>
      <c r="I210" s="304">
        <v>14.5</v>
      </c>
      <c r="J210" s="150">
        <v>37000</v>
      </c>
      <c r="K210" s="150">
        <v>41000</v>
      </c>
    </row>
    <row r="211" spans="1:11" ht="18" customHeight="1">
      <c r="A211" s="22"/>
      <c r="B211" s="362"/>
      <c r="C211" s="117" t="s">
        <v>910</v>
      </c>
      <c r="D211" s="48"/>
      <c r="E211" s="6"/>
      <c r="F211" s="6"/>
      <c r="G211" s="6"/>
      <c r="H211" s="6"/>
      <c r="I211" s="6"/>
      <c r="J211" s="6"/>
      <c r="K211" s="6"/>
    </row>
    <row r="212" spans="1:11" ht="18" customHeight="1">
      <c r="A212" s="22"/>
      <c r="B212" s="362"/>
      <c r="C212" s="144" t="s">
        <v>641</v>
      </c>
      <c r="D212" s="143" t="s">
        <v>141</v>
      </c>
      <c r="E212" s="262" t="s">
        <v>882</v>
      </c>
      <c r="F212" s="262" t="s">
        <v>835</v>
      </c>
      <c r="G212" s="262" t="s">
        <v>828</v>
      </c>
      <c r="H212" s="304">
        <v>7.1</v>
      </c>
      <c r="I212" s="304" t="s">
        <v>882</v>
      </c>
      <c r="J212" s="150">
        <v>29000</v>
      </c>
      <c r="K212" s="150">
        <v>33000</v>
      </c>
    </row>
    <row r="213" spans="1:11" ht="18" customHeight="1">
      <c r="A213" s="22"/>
      <c r="B213" s="362"/>
      <c r="C213" s="144" t="s">
        <v>641</v>
      </c>
      <c r="D213" s="143" t="s">
        <v>142</v>
      </c>
      <c r="E213" s="262" t="s">
        <v>882</v>
      </c>
      <c r="F213" s="262" t="s">
        <v>835</v>
      </c>
      <c r="G213" s="262" t="s">
        <v>828</v>
      </c>
      <c r="H213" s="304">
        <v>7.1</v>
      </c>
      <c r="I213" s="304" t="s">
        <v>882</v>
      </c>
      <c r="J213" s="150">
        <v>29000</v>
      </c>
      <c r="K213" s="150">
        <v>33000</v>
      </c>
    </row>
    <row r="214" spans="1:11" ht="18" customHeight="1">
      <c r="A214" s="22"/>
      <c r="B214" s="362"/>
      <c r="C214" s="144" t="s">
        <v>117</v>
      </c>
      <c r="D214" s="143" t="s">
        <v>143</v>
      </c>
      <c r="E214" s="262" t="s">
        <v>882</v>
      </c>
      <c r="F214" s="262" t="s">
        <v>835</v>
      </c>
      <c r="G214" s="262" t="s">
        <v>828</v>
      </c>
      <c r="H214" s="304">
        <v>9.8000000000000007</v>
      </c>
      <c r="I214" s="304" t="s">
        <v>882</v>
      </c>
      <c r="J214" s="150">
        <v>36000</v>
      </c>
      <c r="K214" s="150">
        <v>40000</v>
      </c>
    </row>
    <row r="215" spans="1:11" ht="18" customHeight="1">
      <c r="A215" s="22"/>
      <c r="B215" s="362"/>
      <c r="C215" s="144" t="s">
        <v>117</v>
      </c>
      <c r="D215" s="143" t="s">
        <v>144</v>
      </c>
      <c r="E215" s="262" t="s">
        <v>882</v>
      </c>
      <c r="F215" s="262" t="s">
        <v>835</v>
      </c>
      <c r="G215" s="262" t="s">
        <v>828</v>
      </c>
      <c r="H215" s="304">
        <v>9.8000000000000007</v>
      </c>
      <c r="I215" s="304" t="s">
        <v>882</v>
      </c>
      <c r="J215" s="150">
        <v>36000</v>
      </c>
      <c r="K215" s="150">
        <v>40000</v>
      </c>
    </row>
    <row r="216" spans="1:11" ht="18" customHeight="1">
      <c r="A216" s="22"/>
      <c r="B216" s="362"/>
      <c r="C216" s="144" t="s">
        <v>118</v>
      </c>
      <c r="D216" s="143" t="s">
        <v>145</v>
      </c>
      <c r="E216" s="262" t="s">
        <v>882</v>
      </c>
      <c r="F216" s="262" t="s">
        <v>835</v>
      </c>
      <c r="G216" s="262" t="s">
        <v>828</v>
      </c>
      <c r="H216" s="304">
        <v>12.2</v>
      </c>
      <c r="I216" s="304" t="s">
        <v>882</v>
      </c>
      <c r="J216" s="150">
        <v>38000</v>
      </c>
      <c r="K216" s="150">
        <v>42000</v>
      </c>
    </row>
    <row r="217" spans="1:11" ht="18" customHeight="1">
      <c r="A217" s="22"/>
      <c r="B217" s="362"/>
      <c r="C217" s="117"/>
      <c r="D217" s="6"/>
      <c r="E217" s="6"/>
      <c r="F217" s="6"/>
      <c r="G217" s="6"/>
      <c r="H217" s="6"/>
      <c r="I217" s="6"/>
      <c r="J217" s="6"/>
      <c r="K217" s="6"/>
    </row>
    <row r="218" spans="1:11" ht="18" customHeight="1">
      <c r="A218" s="22"/>
      <c r="B218" s="362"/>
      <c r="C218" s="144" t="s">
        <v>641</v>
      </c>
      <c r="D218" s="143" t="s">
        <v>146</v>
      </c>
      <c r="E218" s="262" t="s">
        <v>882</v>
      </c>
      <c r="F218" s="262" t="s">
        <v>835</v>
      </c>
      <c r="G218" s="262" t="s">
        <v>828</v>
      </c>
      <c r="H218" s="304">
        <v>7.1</v>
      </c>
      <c r="I218" s="304">
        <v>8</v>
      </c>
      <c r="J218" s="150">
        <v>30000</v>
      </c>
      <c r="K218" s="150">
        <v>34000</v>
      </c>
    </row>
    <row r="219" spans="1:11" ht="18" customHeight="1">
      <c r="A219" s="22"/>
      <c r="B219" s="362"/>
      <c r="C219" s="144" t="s">
        <v>641</v>
      </c>
      <c r="D219" s="143" t="s">
        <v>147</v>
      </c>
      <c r="E219" s="262" t="s">
        <v>882</v>
      </c>
      <c r="F219" s="262" t="s">
        <v>835</v>
      </c>
      <c r="G219" s="262" t="s">
        <v>828</v>
      </c>
      <c r="H219" s="304">
        <v>7.1</v>
      </c>
      <c r="I219" s="304">
        <v>8</v>
      </c>
      <c r="J219" s="150">
        <v>30000</v>
      </c>
      <c r="K219" s="150">
        <v>34000</v>
      </c>
    </row>
    <row r="220" spans="1:11" ht="18" customHeight="1">
      <c r="A220" s="22"/>
      <c r="B220" s="362"/>
      <c r="C220" s="144" t="s">
        <v>117</v>
      </c>
      <c r="D220" s="143" t="s">
        <v>148</v>
      </c>
      <c r="E220" s="262" t="s">
        <v>882</v>
      </c>
      <c r="F220" s="262" t="s">
        <v>835</v>
      </c>
      <c r="G220" s="262" t="s">
        <v>828</v>
      </c>
      <c r="H220" s="304">
        <v>9.8000000000000007</v>
      </c>
      <c r="I220" s="304">
        <v>11.2</v>
      </c>
      <c r="J220" s="150">
        <v>35000</v>
      </c>
      <c r="K220" s="150">
        <v>39000</v>
      </c>
    </row>
    <row r="221" spans="1:11" ht="18" customHeight="1">
      <c r="A221" s="22"/>
      <c r="B221" s="362"/>
      <c r="C221" s="144" t="s">
        <v>117</v>
      </c>
      <c r="D221" s="143" t="s">
        <v>149</v>
      </c>
      <c r="E221" s="262" t="s">
        <v>882</v>
      </c>
      <c r="F221" s="262" t="s">
        <v>835</v>
      </c>
      <c r="G221" s="262" t="s">
        <v>828</v>
      </c>
      <c r="H221" s="304">
        <v>9.8000000000000007</v>
      </c>
      <c r="I221" s="304">
        <v>11.2</v>
      </c>
      <c r="J221" s="150">
        <v>35000</v>
      </c>
      <c r="K221" s="150">
        <v>39000</v>
      </c>
    </row>
    <row r="222" spans="1:11" ht="18" customHeight="1">
      <c r="A222" s="22"/>
      <c r="B222" s="362"/>
      <c r="C222" s="144" t="s">
        <v>118</v>
      </c>
      <c r="D222" s="143" t="s">
        <v>150</v>
      </c>
      <c r="E222" s="262" t="s">
        <v>882</v>
      </c>
      <c r="F222" s="262" t="s">
        <v>835</v>
      </c>
      <c r="G222" s="262" t="s">
        <v>828</v>
      </c>
      <c r="H222" s="304">
        <v>12.2</v>
      </c>
      <c r="I222" s="304">
        <v>14.5</v>
      </c>
      <c r="J222" s="150">
        <v>38000</v>
      </c>
      <c r="K222" s="150">
        <v>42000</v>
      </c>
    </row>
    <row r="223" spans="1:11" ht="18" customHeight="1">
      <c r="A223" s="22"/>
      <c r="B223" s="362"/>
      <c r="C223" s="117" t="s">
        <v>911</v>
      </c>
      <c r="D223" s="48"/>
      <c r="E223" s="6"/>
      <c r="F223" s="6"/>
      <c r="G223" s="6"/>
      <c r="H223" s="6"/>
      <c r="I223" s="6"/>
      <c r="J223" s="6"/>
      <c r="K223" s="6"/>
    </row>
    <row r="224" spans="1:11" ht="18" customHeight="1">
      <c r="A224" s="22"/>
      <c r="B224" s="362"/>
      <c r="C224" s="144" t="s">
        <v>641</v>
      </c>
      <c r="D224" s="143" t="s">
        <v>151</v>
      </c>
      <c r="E224" s="262" t="s">
        <v>882</v>
      </c>
      <c r="F224" s="262" t="s">
        <v>835</v>
      </c>
      <c r="G224" s="262" t="s">
        <v>828</v>
      </c>
      <c r="H224" s="304">
        <v>7.1</v>
      </c>
      <c r="I224" s="304" t="s">
        <v>882</v>
      </c>
      <c r="J224" s="150">
        <v>29000</v>
      </c>
      <c r="K224" s="150">
        <v>33000</v>
      </c>
    </row>
    <row r="225" spans="1:11" ht="18" customHeight="1">
      <c r="A225" s="22"/>
      <c r="B225" s="362"/>
      <c r="C225" s="144" t="s">
        <v>641</v>
      </c>
      <c r="D225" s="143" t="s">
        <v>152</v>
      </c>
      <c r="E225" s="262" t="s">
        <v>882</v>
      </c>
      <c r="F225" s="262" t="s">
        <v>835</v>
      </c>
      <c r="G225" s="262" t="s">
        <v>828</v>
      </c>
      <c r="H225" s="304">
        <v>7.1</v>
      </c>
      <c r="I225" s="304" t="s">
        <v>882</v>
      </c>
      <c r="J225" s="150">
        <v>29000</v>
      </c>
      <c r="K225" s="150">
        <v>33000</v>
      </c>
    </row>
    <row r="226" spans="1:11" ht="18" customHeight="1">
      <c r="A226" s="22"/>
      <c r="B226" s="362"/>
      <c r="C226" s="144" t="s">
        <v>117</v>
      </c>
      <c r="D226" s="143" t="s">
        <v>153</v>
      </c>
      <c r="E226" s="262" t="s">
        <v>882</v>
      </c>
      <c r="F226" s="262" t="s">
        <v>835</v>
      </c>
      <c r="G226" s="262" t="s">
        <v>828</v>
      </c>
      <c r="H226" s="304">
        <v>9.8000000000000007</v>
      </c>
      <c r="I226" s="304" t="s">
        <v>882</v>
      </c>
      <c r="J226" s="150">
        <v>36000</v>
      </c>
      <c r="K226" s="150">
        <v>40000</v>
      </c>
    </row>
    <row r="227" spans="1:11" ht="18" customHeight="1">
      <c r="A227" s="22"/>
      <c r="B227" s="362"/>
      <c r="C227" s="144" t="s">
        <v>117</v>
      </c>
      <c r="D227" s="143" t="s">
        <v>154</v>
      </c>
      <c r="E227" s="262" t="s">
        <v>882</v>
      </c>
      <c r="F227" s="262" t="s">
        <v>835</v>
      </c>
      <c r="G227" s="262" t="s">
        <v>828</v>
      </c>
      <c r="H227" s="304">
        <v>9.8000000000000007</v>
      </c>
      <c r="I227" s="304" t="s">
        <v>882</v>
      </c>
      <c r="J227" s="150">
        <v>36000</v>
      </c>
      <c r="K227" s="150">
        <v>40000</v>
      </c>
    </row>
    <row r="228" spans="1:11" ht="18" customHeight="1">
      <c r="A228" s="22"/>
      <c r="B228" s="362"/>
      <c r="C228" s="144" t="s">
        <v>118</v>
      </c>
      <c r="D228" s="143" t="s">
        <v>155</v>
      </c>
      <c r="E228" s="262" t="s">
        <v>882</v>
      </c>
      <c r="F228" s="262" t="s">
        <v>835</v>
      </c>
      <c r="G228" s="262" t="s">
        <v>828</v>
      </c>
      <c r="H228" s="304">
        <v>12.2</v>
      </c>
      <c r="I228" s="304" t="s">
        <v>882</v>
      </c>
      <c r="J228" s="150">
        <v>38000</v>
      </c>
      <c r="K228" s="150">
        <v>42000</v>
      </c>
    </row>
    <row r="229" spans="1:11" ht="18" customHeight="1">
      <c r="A229" s="22"/>
      <c r="B229" s="362"/>
      <c r="C229" s="117"/>
      <c r="D229" s="6"/>
      <c r="E229" s="6"/>
      <c r="F229" s="6"/>
      <c r="G229" s="6"/>
      <c r="H229" s="6"/>
      <c r="I229" s="6"/>
      <c r="J229" s="6"/>
      <c r="K229" s="6"/>
    </row>
    <row r="230" spans="1:11" ht="18" customHeight="1">
      <c r="A230" s="22"/>
      <c r="B230" s="362"/>
      <c r="C230" s="144" t="s">
        <v>641</v>
      </c>
      <c r="D230" s="143" t="s">
        <v>156</v>
      </c>
      <c r="E230" s="262" t="s">
        <v>882</v>
      </c>
      <c r="F230" s="262" t="s">
        <v>835</v>
      </c>
      <c r="G230" s="262" t="s">
        <v>828</v>
      </c>
      <c r="H230" s="304">
        <v>7.1</v>
      </c>
      <c r="I230" s="304">
        <v>8</v>
      </c>
      <c r="J230" s="150">
        <v>30000</v>
      </c>
      <c r="K230" s="150">
        <v>34000</v>
      </c>
    </row>
    <row r="231" spans="1:11" ht="18" customHeight="1">
      <c r="A231" s="22"/>
      <c r="B231" s="362"/>
      <c r="C231" s="144" t="s">
        <v>641</v>
      </c>
      <c r="D231" s="143" t="s">
        <v>157</v>
      </c>
      <c r="E231" s="262" t="s">
        <v>882</v>
      </c>
      <c r="F231" s="262" t="s">
        <v>835</v>
      </c>
      <c r="G231" s="262" t="s">
        <v>828</v>
      </c>
      <c r="H231" s="304">
        <v>7.1</v>
      </c>
      <c r="I231" s="304">
        <v>8</v>
      </c>
      <c r="J231" s="150">
        <v>30000</v>
      </c>
      <c r="K231" s="150">
        <v>34000</v>
      </c>
    </row>
    <row r="232" spans="1:11" ht="18" customHeight="1">
      <c r="A232" s="22"/>
      <c r="B232" s="362"/>
      <c r="C232" s="144" t="s">
        <v>117</v>
      </c>
      <c r="D232" s="143" t="s">
        <v>158</v>
      </c>
      <c r="E232" s="262" t="s">
        <v>882</v>
      </c>
      <c r="F232" s="262" t="s">
        <v>835</v>
      </c>
      <c r="G232" s="262" t="s">
        <v>828</v>
      </c>
      <c r="H232" s="304">
        <v>9.8000000000000007</v>
      </c>
      <c r="I232" s="304">
        <v>11.2</v>
      </c>
      <c r="J232" s="150">
        <v>35000</v>
      </c>
      <c r="K232" s="150">
        <v>39000</v>
      </c>
    </row>
    <row r="233" spans="1:11" ht="18" customHeight="1">
      <c r="A233" s="22"/>
      <c r="B233" s="362"/>
      <c r="C233" s="144" t="s">
        <v>117</v>
      </c>
      <c r="D233" s="143" t="s">
        <v>159</v>
      </c>
      <c r="E233" s="262" t="s">
        <v>882</v>
      </c>
      <c r="F233" s="262" t="s">
        <v>835</v>
      </c>
      <c r="G233" s="262" t="s">
        <v>828</v>
      </c>
      <c r="H233" s="304">
        <v>9.8000000000000007</v>
      </c>
      <c r="I233" s="304">
        <v>11.2</v>
      </c>
      <c r="J233" s="150">
        <v>35000</v>
      </c>
      <c r="K233" s="150">
        <v>39000</v>
      </c>
    </row>
    <row r="234" spans="1:11" ht="18" customHeight="1">
      <c r="A234" s="22"/>
      <c r="B234" s="362"/>
      <c r="C234" s="144" t="s">
        <v>118</v>
      </c>
      <c r="D234" s="143" t="s">
        <v>160</v>
      </c>
      <c r="E234" s="262" t="s">
        <v>882</v>
      </c>
      <c r="F234" s="262" t="s">
        <v>835</v>
      </c>
      <c r="G234" s="262" t="s">
        <v>828</v>
      </c>
      <c r="H234" s="304">
        <v>12.2</v>
      </c>
      <c r="I234" s="304">
        <v>14.5</v>
      </c>
      <c r="J234" s="150">
        <v>38000</v>
      </c>
      <c r="K234" s="150">
        <v>42000</v>
      </c>
    </row>
    <row r="235" spans="1:11" ht="18" customHeight="1">
      <c r="A235" s="22"/>
      <c r="B235" s="362"/>
      <c r="C235" s="6"/>
      <c r="D235" s="6"/>
      <c r="E235" s="6"/>
      <c r="F235" s="6"/>
      <c r="G235" s="6"/>
      <c r="H235" s="6"/>
      <c r="I235" s="6"/>
      <c r="J235" s="6"/>
      <c r="K235" s="6"/>
    </row>
    <row r="236" spans="1:11" ht="23.25" customHeight="1">
      <c r="A236" s="22"/>
      <c r="B236" s="155" t="s">
        <v>837</v>
      </c>
      <c r="C236" s="108"/>
      <c r="D236" s="279"/>
      <c r="E236" s="109"/>
      <c r="F236" s="110"/>
      <c r="G236" s="110"/>
      <c r="H236" s="110"/>
      <c r="I236" s="111"/>
      <c r="J236" s="269"/>
      <c r="K236" s="269"/>
    </row>
    <row r="237" spans="1:11" ht="28.5" customHeight="1">
      <c r="A237" s="22"/>
      <c r="B237" s="10"/>
      <c r="C237" s="29"/>
      <c r="D237" s="30"/>
      <c r="E237" s="53"/>
      <c r="F237" s="53"/>
      <c r="G237" s="53"/>
      <c r="H237" s="53"/>
      <c r="I237" s="53"/>
      <c r="J237" s="30"/>
      <c r="K237" s="30"/>
    </row>
    <row r="238" spans="1:11" ht="19.5" customHeight="1">
      <c r="A238" s="22"/>
      <c r="B238" s="10"/>
      <c r="C238" s="144" t="s">
        <v>699</v>
      </c>
      <c r="D238" s="127" t="s">
        <v>925</v>
      </c>
      <c r="E238" s="126"/>
      <c r="F238" s="126"/>
      <c r="G238" s="126"/>
      <c r="H238" s="126"/>
      <c r="I238" s="126"/>
      <c r="J238" s="30"/>
      <c r="K238" s="30"/>
    </row>
    <row r="239" spans="1:11" ht="19.5" customHeight="1">
      <c r="A239" s="22"/>
      <c r="B239" s="10"/>
      <c r="C239" s="144" t="s">
        <v>698</v>
      </c>
      <c r="D239" s="127" t="s">
        <v>840</v>
      </c>
      <c r="E239" s="126"/>
      <c r="F239" s="126"/>
      <c r="G239" s="126"/>
      <c r="H239" s="126"/>
      <c r="I239" s="126"/>
      <c r="J239" s="30"/>
      <c r="K239" s="30"/>
    </row>
    <row r="240" spans="1:11" ht="19.5" customHeight="1">
      <c r="A240" s="22"/>
      <c r="B240" s="10"/>
      <c r="C240" s="144" t="s">
        <v>697</v>
      </c>
      <c r="D240" s="127" t="s">
        <v>842</v>
      </c>
      <c r="E240" s="126"/>
      <c r="F240" s="126"/>
      <c r="G240" s="126"/>
      <c r="H240" s="126"/>
      <c r="I240" s="126"/>
      <c r="J240" s="30"/>
      <c r="K240" s="30"/>
    </row>
    <row r="241" spans="1:11" ht="19.5" customHeight="1">
      <c r="A241" s="22"/>
      <c r="B241" s="10"/>
      <c r="C241" s="53"/>
      <c r="D241" s="30"/>
      <c r="E241" s="53"/>
      <c r="F241" s="53"/>
      <c r="G241" s="53"/>
      <c r="H241" s="53"/>
      <c r="I241" s="53"/>
      <c r="J241" s="30"/>
      <c r="K241" s="30"/>
    </row>
    <row r="242" spans="1:11" ht="19.5" customHeight="1">
      <c r="A242" s="22"/>
      <c r="B242" s="10"/>
      <c r="C242" s="144" t="s">
        <v>1054</v>
      </c>
      <c r="D242" s="295" t="s">
        <v>842</v>
      </c>
      <c r="E242" s="295"/>
      <c r="F242" s="295"/>
      <c r="G242" s="295"/>
      <c r="H242" s="295"/>
      <c r="I242" s="126"/>
      <c r="J242" s="30"/>
      <c r="K242" s="30"/>
    </row>
    <row r="243" spans="1:11" ht="19.5" customHeight="1">
      <c r="A243" s="22"/>
      <c r="B243" s="10"/>
      <c r="C243" s="144" t="s">
        <v>1055</v>
      </c>
      <c r="D243" s="295" t="s">
        <v>925</v>
      </c>
      <c r="E243" s="295"/>
      <c r="F243" s="295"/>
      <c r="G243" s="295"/>
      <c r="H243" s="295"/>
      <c r="I243" s="126"/>
      <c r="J243" s="30"/>
      <c r="K243" s="30"/>
    </row>
    <row r="244" spans="1:11" ht="19.5" customHeight="1">
      <c r="A244" s="22"/>
      <c r="B244" s="10"/>
      <c r="C244" s="144" t="s">
        <v>1056</v>
      </c>
      <c r="D244" s="295" t="s">
        <v>840</v>
      </c>
      <c r="E244" s="295"/>
      <c r="F244" s="295"/>
      <c r="G244" s="295"/>
      <c r="H244" s="295"/>
      <c r="I244" s="126"/>
      <c r="J244" s="30"/>
      <c r="K244" s="30"/>
    </row>
    <row r="245" spans="1:11" ht="19.5" customHeight="1">
      <c r="A245" s="22"/>
      <c r="B245" s="10"/>
      <c r="C245" s="53"/>
      <c r="D245" s="30"/>
      <c r="E245" s="53"/>
      <c r="F245" s="53"/>
      <c r="G245" s="53"/>
      <c r="H245" s="53"/>
      <c r="I245" s="53"/>
      <c r="J245" s="30"/>
      <c r="K245" s="30"/>
    </row>
    <row r="246" spans="1:11" ht="19.5" customHeight="1">
      <c r="A246" s="22"/>
      <c r="B246" s="10"/>
      <c r="C246" s="144" t="s">
        <v>471</v>
      </c>
      <c r="D246" s="127" t="s">
        <v>839</v>
      </c>
      <c r="E246" s="126"/>
      <c r="F246" s="126"/>
      <c r="G246" s="126"/>
      <c r="H246" s="126"/>
      <c r="I246" s="126"/>
      <c r="J246" s="30"/>
      <c r="K246" s="30"/>
    </row>
    <row r="247" spans="1:11" ht="20.25" customHeight="1">
      <c r="A247" s="22"/>
      <c r="B247" s="10"/>
      <c r="C247" s="29"/>
      <c r="D247" s="30"/>
      <c r="E247" s="53"/>
      <c r="F247" s="53"/>
      <c r="G247" s="53"/>
      <c r="H247" s="53"/>
      <c r="I247" s="53"/>
      <c r="J247" s="30"/>
      <c r="K247" s="30"/>
    </row>
    <row r="248" spans="1:11" ht="19.5" customHeight="1">
      <c r="A248" s="22"/>
      <c r="B248" s="10"/>
      <c r="C248" s="144" t="s">
        <v>479</v>
      </c>
      <c r="D248" s="127" t="s">
        <v>838</v>
      </c>
      <c r="E248" s="126"/>
      <c r="F248" s="126"/>
      <c r="G248" s="126"/>
      <c r="H248" s="126"/>
      <c r="I248" s="126"/>
      <c r="J248" s="30"/>
      <c r="K248" s="30"/>
    </row>
    <row r="249" spans="1:11" ht="19.5" customHeight="1">
      <c r="A249" s="22"/>
      <c r="B249" s="10"/>
      <c r="C249" s="144" t="s">
        <v>474</v>
      </c>
      <c r="D249" s="127" t="s">
        <v>933</v>
      </c>
      <c r="E249" s="126"/>
      <c r="F249" s="126"/>
      <c r="G249" s="126"/>
      <c r="H249" s="126"/>
      <c r="I249" s="126"/>
      <c r="J249" s="30"/>
      <c r="K249" s="30"/>
    </row>
    <row r="250" spans="1:11" ht="19.5" customHeight="1">
      <c r="A250" s="22"/>
      <c r="B250" s="10"/>
      <c r="C250" s="144" t="s">
        <v>474</v>
      </c>
      <c r="D250" s="127" t="s">
        <v>843</v>
      </c>
      <c r="E250" s="126"/>
      <c r="F250" s="126"/>
      <c r="G250" s="126"/>
      <c r="H250" s="126"/>
      <c r="I250" s="126"/>
      <c r="J250" s="30"/>
      <c r="K250" s="30"/>
    </row>
    <row r="251" spans="1:11" ht="19.5" customHeight="1">
      <c r="A251" s="22"/>
      <c r="B251" s="10"/>
      <c r="C251" s="144" t="s">
        <v>480</v>
      </c>
      <c r="D251" s="127" t="s">
        <v>847</v>
      </c>
      <c r="E251" s="126"/>
      <c r="F251" s="126"/>
      <c r="G251" s="126"/>
      <c r="H251" s="126"/>
      <c r="I251" s="126"/>
      <c r="J251" s="30"/>
      <c r="K251" s="30"/>
    </row>
    <row r="252" spans="1:11" ht="19.5" customHeight="1">
      <c r="A252" s="22"/>
      <c r="B252" s="10"/>
      <c r="C252" s="144" t="s">
        <v>482</v>
      </c>
      <c r="D252" s="127" t="s">
        <v>848</v>
      </c>
      <c r="E252" s="126"/>
      <c r="F252" s="126"/>
      <c r="G252" s="126"/>
      <c r="H252" s="126"/>
      <c r="I252" s="126"/>
      <c r="J252" s="30"/>
      <c r="K252" s="30"/>
    </row>
    <row r="253" spans="1:11" ht="19.5" customHeight="1">
      <c r="A253" s="22"/>
      <c r="B253" s="10"/>
      <c r="C253" s="144" t="s">
        <v>844</v>
      </c>
      <c r="D253" s="127" t="s">
        <v>845</v>
      </c>
      <c r="E253" s="126"/>
      <c r="F253" s="126"/>
      <c r="G253" s="126"/>
      <c r="H253" s="126"/>
      <c r="I253" s="126"/>
      <c r="J253" s="30"/>
      <c r="K253" s="30"/>
    </row>
    <row r="254" spans="1:11" ht="19.5" customHeight="1">
      <c r="A254" s="22"/>
      <c r="B254" s="10"/>
      <c r="C254" s="144" t="s">
        <v>477</v>
      </c>
      <c r="D254" s="127" t="s">
        <v>846</v>
      </c>
      <c r="E254" s="126"/>
      <c r="F254" s="126"/>
      <c r="G254" s="126"/>
      <c r="H254" s="126"/>
      <c r="I254" s="126"/>
      <c r="J254" s="30"/>
      <c r="K254" s="30"/>
    </row>
    <row r="255" spans="1:11" ht="19.5" customHeight="1">
      <c r="A255" s="22"/>
      <c r="B255" s="32"/>
      <c r="C255" s="34"/>
      <c r="D255" s="35"/>
      <c r="E255" s="33"/>
      <c r="F255" s="33"/>
      <c r="G255" s="33"/>
      <c r="H255" s="33"/>
      <c r="I255" s="33"/>
      <c r="J255" s="35"/>
      <c r="K255" s="35"/>
    </row>
    <row r="256" spans="1:11">
      <c r="A256" s="22"/>
      <c r="B256" s="273"/>
      <c r="C256" s="276"/>
      <c r="D256" s="273"/>
      <c r="E256" s="273"/>
      <c r="F256" s="273"/>
      <c r="G256" s="273"/>
      <c r="H256" s="273"/>
      <c r="I256" s="273"/>
      <c r="J256" s="273"/>
      <c r="K256" s="273"/>
    </row>
    <row r="257" spans="1:11">
      <c r="A257" s="22"/>
      <c r="B257" s="22"/>
      <c r="C257" s="23"/>
      <c r="D257" s="22"/>
      <c r="E257" s="22"/>
      <c r="F257" s="22"/>
      <c r="G257" s="22"/>
      <c r="H257" s="22"/>
      <c r="I257" s="22"/>
      <c r="J257" s="22"/>
      <c r="K257" s="22"/>
    </row>
    <row r="258" spans="1:11">
      <c r="A258" s="22"/>
      <c r="B258" s="22"/>
      <c r="C258" s="23"/>
      <c r="D258" s="22"/>
      <c r="E258" s="22"/>
      <c r="F258" s="22"/>
      <c r="G258" s="22"/>
      <c r="H258" s="22"/>
      <c r="I258" s="22"/>
      <c r="J258" s="22"/>
      <c r="K258" s="22"/>
    </row>
    <row r="259" spans="1:11">
      <c r="A259" s="22"/>
      <c r="B259" s="22"/>
      <c r="C259" s="23"/>
      <c r="D259" s="22"/>
      <c r="E259" s="22"/>
      <c r="F259" s="22"/>
      <c r="G259" s="22"/>
      <c r="H259" s="22"/>
      <c r="I259" s="22"/>
      <c r="J259" s="22"/>
      <c r="K259" s="22"/>
    </row>
    <row r="260" spans="1:11">
      <c r="A260" s="22"/>
      <c r="B260" s="22"/>
      <c r="C260" s="23"/>
      <c r="D260" s="22"/>
      <c r="E260" s="22"/>
      <c r="F260" s="22"/>
      <c r="G260" s="22"/>
      <c r="H260" s="22"/>
      <c r="I260" s="22"/>
      <c r="J260" s="22"/>
      <c r="K260" s="22"/>
    </row>
    <row r="261" spans="1:11">
      <c r="A261" s="22"/>
      <c r="B261" s="22"/>
      <c r="C261" s="23"/>
      <c r="D261" s="22"/>
      <c r="E261" s="22"/>
      <c r="F261" s="22"/>
      <c r="G261" s="22"/>
      <c r="H261" s="22"/>
      <c r="I261" s="22"/>
      <c r="J261" s="22"/>
      <c r="K261" s="22"/>
    </row>
    <row r="262" spans="1:11">
      <c r="A262" s="22"/>
      <c r="B262" s="22"/>
      <c r="C262" s="23"/>
      <c r="D262" s="22"/>
      <c r="E262" s="22"/>
      <c r="F262" s="22"/>
      <c r="G262" s="22"/>
      <c r="H262" s="22"/>
      <c r="I262" s="22"/>
      <c r="J262" s="22"/>
      <c r="K262" s="22"/>
    </row>
    <row r="263" spans="1:11">
      <c r="A263" s="22"/>
      <c r="B263" s="22"/>
      <c r="C263" s="23"/>
      <c r="D263" s="22"/>
      <c r="E263" s="22"/>
      <c r="F263" s="22"/>
      <c r="G263" s="22"/>
      <c r="H263" s="22"/>
      <c r="I263" s="22"/>
      <c r="J263" s="22"/>
      <c r="K263" s="22"/>
    </row>
    <row r="264" spans="1:11">
      <c r="A264" s="22"/>
      <c r="B264" s="22"/>
      <c r="C264" s="23"/>
      <c r="D264" s="22"/>
      <c r="E264" s="22"/>
      <c r="F264" s="22"/>
      <c r="G264" s="22"/>
      <c r="H264" s="22"/>
      <c r="I264" s="22"/>
      <c r="J264" s="22"/>
      <c r="K264" s="22"/>
    </row>
    <row r="265" spans="1:11">
      <c r="A265" s="22"/>
      <c r="B265" s="22"/>
      <c r="C265" s="23"/>
      <c r="D265" s="22"/>
      <c r="E265" s="22"/>
      <c r="F265" s="22"/>
      <c r="G265" s="22"/>
      <c r="H265" s="22"/>
      <c r="I265" s="22"/>
      <c r="J265" s="22"/>
      <c r="K265" s="22"/>
    </row>
    <row r="266" spans="1:11">
      <c r="A266" s="22"/>
      <c r="B266" s="22"/>
      <c r="C266" s="23"/>
      <c r="D266" s="22"/>
      <c r="E266" s="22"/>
      <c r="F266" s="22"/>
      <c r="G266" s="22"/>
      <c r="H266" s="22"/>
      <c r="I266" s="22"/>
      <c r="J266" s="22"/>
      <c r="K266" s="22"/>
    </row>
    <row r="267" spans="1:11">
      <c r="A267" s="22"/>
      <c r="B267" s="22"/>
      <c r="C267" s="23"/>
      <c r="D267" s="22"/>
      <c r="E267" s="22"/>
      <c r="F267" s="22"/>
      <c r="G267" s="22"/>
      <c r="H267" s="22"/>
      <c r="I267" s="22"/>
      <c r="J267" s="22"/>
      <c r="K267" s="22"/>
    </row>
  </sheetData>
  <autoFilter ref="C7:I236"/>
  <mergeCells count="4">
    <mergeCell ref="C6:E6"/>
    <mergeCell ref="F6:F7"/>
    <mergeCell ref="G6:G7"/>
    <mergeCell ref="H6:I6"/>
  </mergeCells>
  <conditionalFormatting sqref="C3">
    <cfRule type="cellIs" dxfId="5" priority="128" operator="lessThan">
      <formula>$C3</formula>
    </cfRule>
  </conditionalFormatting>
  <conditionalFormatting sqref="C5">
    <cfRule type="cellIs" dxfId="4" priority="104" operator="lessThan">
      <formula>$C5</formula>
    </cfRule>
  </conditionalFormatting>
  <conditionalFormatting sqref="H6">
    <cfRule type="cellIs" dxfId="3" priority="3" operator="lessThan">
      <formula>#REF!</formula>
    </cfRule>
  </conditionalFormatting>
  <hyperlinks>
    <hyperlink ref="B7" location="Содержание!A1" display="К СОДЕРЖАНИЮ"/>
  </hyperlinks>
  <printOptions gridLines="1"/>
  <pageMargins left="0.98425196850393704" right="0.47244094488188981" top="0.19685039370078741" bottom="0.19685039370078741" header="0.19685039370078741" footer="0.19685039370078741"/>
  <pageSetup paperSize="8" scale="54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416"/>
  <sheetViews>
    <sheetView tabSelected="1" workbookViewId="0">
      <pane ySplit="7" topLeftCell="A227" activePane="bottomLeft" state="frozen"/>
      <selection pane="bottomLeft" activeCell="K1" sqref="K1"/>
    </sheetView>
  </sheetViews>
  <sheetFormatPr defaultColWidth="21.140625" defaultRowHeight="15"/>
  <cols>
    <col min="1" max="1" width="1.140625" customWidth="1"/>
    <col min="2" max="2" width="66.140625" customWidth="1"/>
    <col min="3" max="3" width="15.42578125" style="1" customWidth="1"/>
    <col min="4" max="5" width="15.42578125" customWidth="1"/>
    <col min="6" max="8" width="10.42578125" customWidth="1"/>
    <col min="9" max="9" width="13.28515625" customWidth="1"/>
    <col min="10" max="11" width="17.85546875" customWidth="1"/>
    <col min="12" max="12" width="3.140625" customWidth="1"/>
  </cols>
  <sheetData>
    <row r="1" spans="1:12" ht="6.75" customHeight="1">
      <c r="A1" s="22"/>
      <c r="B1" s="22"/>
      <c r="C1" s="23"/>
      <c r="D1" s="277"/>
      <c r="E1" s="277"/>
      <c r="F1" s="100"/>
      <c r="G1" s="100"/>
      <c r="H1" s="100"/>
      <c r="I1" s="22"/>
      <c r="J1" s="254"/>
      <c r="K1" s="254"/>
    </row>
    <row r="2" spans="1:12" ht="13.5" customHeight="1">
      <c r="A2" s="22"/>
      <c r="B2" s="9"/>
      <c r="C2" s="20"/>
      <c r="D2" s="21"/>
      <c r="E2" s="21"/>
      <c r="F2" s="21"/>
      <c r="G2" s="21"/>
      <c r="H2" s="21"/>
      <c r="I2" s="21"/>
      <c r="J2" s="145"/>
      <c r="K2" s="145"/>
      <c r="L2" s="22"/>
    </row>
    <row r="3" spans="1:12" ht="15" customHeight="1">
      <c r="A3" s="22"/>
      <c r="B3" s="10"/>
      <c r="C3" s="7"/>
      <c r="D3" s="7"/>
      <c r="E3" s="61"/>
      <c r="F3" s="61"/>
      <c r="G3" s="61"/>
      <c r="H3" s="61"/>
      <c r="I3" s="61"/>
      <c r="J3" s="11"/>
      <c r="K3" s="11"/>
      <c r="L3" s="22"/>
    </row>
    <row r="4" spans="1:12" ht="15" customHeight="1">
      <c r="A4" s="22"/>
      <c r="B4" s="10"/>
      <c r="C4" s="264" t="s">
        <v>890</v>
      </c>
      <c r="D4" s="7"/>
      <c r="E4" s="61"/>
      <c r="F4" s="61"/>
      <c r="G4" s="61"/>
      <c r="H4" s="61"/>
      <c r="I4" s="61"/>
      <c r="J4" s="11"/>
      <c r="K4" s="11"/>
      <c r="L4" s="22"/>
    </row>
    <row r="5" spans="1:12" ht="15" customHeight="1">
      <c r="A5" s="22"/>
      <c r="B5" s="10"/>
      <c r="C5" s="7"/>
      <c r="D5" s="7"/>
      <c r="E5" s="61"/>
      <c r="F5" s="61"/>
      <c r="G5" s="61"/>
      <c r="H5" s="61"/>
      <c r="I5" s="61"/>
      <c r="J5" s="11"/>
      <c r="K5" s="11"/>
      <c r="L5" s="22"/>
    </row>
    <row r="6" spans="1:12" ht="15.75" customHeight="1">
      <c r="A6" s="25"/>
      <c r="B6" s="10"/>
      <c r="C6" s="431" t="s">
        <v>889</v>
      </c>
      <c r="D6" s="431"/>
      <c r="E6" s="431"/>
      <c r="F6" s="428" t="s">
        <v>825</v>
      </c>
      <c r="G6" s="428" t="s">
        <v>827</v>
      </c>
      <c r="H6" s="418" t="s">
        <v>901</v>
      </c>
      <c r="I6" s="418"/>
      <c r="J6" s="265" t="s">
        <v>831</v>
      </c>
      <c r="K6" s="257" t="s">
        <v>832</v>
      </c>
      <c r="L6" s="22"/>
    </row>
    <row r="7" spans="1:12" ht="30" customHeight="1">
      <c r="A7" s="22"/>
      <c r="B7" s="152" t="s">
        <v>736</v>
      </c>
      <c r="C7" s="149" t="s">
        <v>891</v>
      </c>
      <c r="D7" s="149" t="s">
        <v>892</v>
      </c>
      <c r="E7" s="149" t="s">
        <v>0</v>
      </c>
      <c r="F7" s="428"/>
      <c r="G7" s="428"/>
      <c r="H7" s="149" t="s">
        <v>829</v>
      </c>
      <c r="I7" s="149" t="s">
        <v>885</v>
      </c>
      <c r="J7" s="258" t="s">
        <v>833</v>
      </c>
      <c r="K7" s="258" t="s">
        <v>833</v>
      </c>
      <c r="L7" s="22"/>
    </row>
    <row r="8" spans="1:12" ht="9.9499999999999993" customHeight="1">
      <c r="A8" s="22"/>
      <c r="B8" s="40"/>
      <c r="C8" s="41"/>
      <c r="D8" s="57"/>
      <c r="E8" s="137"/>
      <c r="F8" s="137"/>
      <c r="G8" s="137"/>
      <c r="H8" s="137"/>
      <c r="I8" s="137"/>
      <c r="J8" s="137"/>
      <c r="K8" s="137"/>
      <c r="L8" s="22"/>
    </row>
    <row r="9" spans="1:12" ht="23.25" customHeight="1">
      <c r="A9" s="22"/>
      <c r="B9" s="155" t="s">
        <v>940</v>
      </c>
      <c r="C9" s="108"/>
      <c r="D9" s="279"/>
      <c r="E9" s="109"/>
      <c r="F9" s="110"/>
      <c r="G9" s="110"/>
      <c r="H9" s="110"/>
      <c r="I9" s="111"/>
      <c r="J9" s="269"/>
      <c r="K9" s="269"/>
      <c r="L9" s="22"/>
    </row>
    <row r="10" spans="1:12" s="2" customFormat="1" ht="18" customHeight="1">
      <c r="A10" s="22"/>
      <c r="B10" s="14"/>
      <c r="C10" s="263"/>
      <c r="D10" s="6"/>
      <c r="E10" s="6"/>
      <c r="F10" s="6"/>
      <c r="G10" s="6"/>
      <c r="H10" s="6"/>
      <c r="I10" s="6"/>
      <c r="J10" s="6"/>
      <c r="K10" s="6"/>
      <c r="L10" s="22"/>
    </row>
    <row r="11" spans="1:12" ht="18" customHeight="1">
      <c r="A11" s="22"/>
      <c r="B11" s="15"/>
      <c r="C11" s="141" t="s">
        <v>90</v>
      </c>
      <c r="D11" s="142" t="s">
        <v>83</v>
      </c>
      <c r="E11" s="296" t="s">
        <v>882</v>
      </c>
      <c r="F11" s="262" t="s">
        <v>962</v>
      </c>
      <c r="G11" s="262" t="s">
        <v>828</v>
      </c>
      <c r="H11" s="304">
        <v>6.8</v>
      </c>
      <c r="I11" s="304">
        <v>7.5</v>
      </c>
      <c r="J11" s="150">
        <v>32000</v>
      </c>
      <c r="K11" s="150">
        <v>35000</v>
      </c>
      <c r="L11" s="22"/>
    </row>
    <row r="12" spans="1:12" ht="18" customHeight="1">
      <c r="A12" s="22"/>
      <c r="B12" s="15"/>
      <c r="C12" s="141" t="s">
        <v>91</v>
      </c>
      <c r="D12" s="142" t="s">
        <v>84</v>
      </c>
      <c r="E12" s="296" t="s">
        <v>882</v>
      </c>
      <c r="F12" s="262" t="s">
        <v>962</v>
      </c>
      <c r="G12" s="262" t="s">
        <v>828</v>
      </c>
      <c r="H12" s="304">
        <v>9.5</v>
      </c>
      <c r="I12" s="304">
        <v>10.8</v>
      </c>
      <c r="J12" s="150">
        <v>38000</v>
      </c>
      <c r="K12" s="150">
        <v>41000</v>
      </c>
      <c r="L12" s="22"/>
    </row>
    <row r="13" spans="1:12" ht="18" customHeight="1">
      <c r="A13" s="22"/>
      <c r="B13" s="15"/>
      <c r="C13" s="141" t="s">
        <v>90</v>
      </c>
      <c r="D13" s="142" t="s">
        <v>85</v>
      </c>
      <c r="E13" s="296" t="s">
        <v>882</v>
      </c>
      <c r="F13" s="262" t="s">
        <v>962</v>
      </c>
      <c r="G13" s="262" t="s">
        <v>828</v>
      </c>
      <c r="H13" s="304">
        <v>6.8</v>
      </c>
      <c r="I13" s="304">
        <v>7.5</v>
      </c>
      <c r="J13" s="150">
        <v>32000</v>
      </c>
      <c r="K13" s="150">
        <v>35000</v>
      </c>
      <c r="L13" s="22"/>
    </row>
    <row r="14" spans="1:12" ht="18" customHeight="1">
      <c r="A14" s="22"/>
      <c r="B14" s="15"/>
      <c r="C14" s="141" t="s">
        <v>91</v>
      </c>
      <c r="D14" s="142" t="s">
        <v>86</v>
      </c>
      <c r="E14" s="296" t="s">
        <v>882</v>
      </c>
      <c r="F14" s="262" t="s">
        <v>962</v>
      </c>
      <c r="G14" s="262" t="s">
        <v>828</v>
      </c>
      <c r="H14" s="304">
        <v>9.5</v>
      </c>
      <c r="I14" s="304">
        <v>10.8</v>
      </c>
      <c r="J14" s="150">
        <v>39000</v>
      </c>
      <c r="K14" s="150">
        <v>42000</v>
      </c>
      <c r="L14" s="22"/>
    </row>
    <row r="15" spans="1:12" ht="18" customHeight="1">
      <c r="A15" s="22"/>
      <c r="B15" s="15"/>
      <c r="C15" s="58"/>
      <c r="D15" s="44"/>
      <c r="E15" s="6"/>
      <c r="F15" s="6"/>
      <c r="G15" s="6"/>
      <c r="H15" s="6"/>
      <c r="I15" s="6"/>
      <c r="J15" s="6"/>
      <c r="K15" s="6"/>
      <c r="L15" s="22"/>
    </row>
    <row r="16" spans="1:12" ht="18" customHeight="1">
      <c r="A16" s="22"/>
      <c r="B16" s="15"/>
      <c r="C16" s="141" t="s">
        <v>90</v>
      </c>
      <c r="D16" s="142" t="s">
        <v>87</v>
      </c>
      <c r="E16" s="296" t="s">
        <v>882</v>
      </c>
      <c r="F16" s="262" t="s">
        <v>962</v>
      </c>
      <c r="G16" s="262" t="s">
        <v>828</v>
      </c>
      <c r="H16" s="304">
        <v>6.8</v>
      </c>
      <c r="I16" s="304">
        <v>7.5</v>
      </c>
      <c r="J16" s="150">
        <v>24000</v>
      </c>
      <c r="K16" s="150">
        <v>27000</v>
      </c>
      <c r="L16" s="22"/>
    </row>
    <row r="17" spans="1:12" ht="18" customHeight="1">
      <c r="A17" s="22"/>
      <c r="B17" s="15"/>
      <c r="C17" s="141" t="s">
        <v>91</v>
      </c>
      <c r="D17" s="142" t="s">
        <v>88</v>
      </c>
      <c r="E17" s="296" t="s">
        <v>882</v>
      </c>
      <c r="F17" s="262" t="s">
        <v>962</v>
      </c>
      <c r="G17" s="262" t="s">
        <v>828</v>
      </c>
      <c r="H17" s="304">
        <v>9.5</v>
      </c>
      <c r="I17" s="304">
        <v>10.8</v>
      </c>
      <c r="J17" s="150">
        <v>33000</v>
      </c>
      <c r="K17" s="150">
        <v>36000</v>
      </c>
      <c r="L17" s="22"/>
    </row>
    <row r="18" spans="1:12" ht="18" customHeight="1">
      <c r="A18" s="22"/>
      <c r="B18" s="15"/>
      <c r="C18" s="141" t="s">
        <v>91</v>
      </c>
      <c r="D18" s="142" t="s">
        <v>89</v>
      </c>
      <c r="E18" s="296" t="s">
        <v>882</v>
      </c>
      <c r="F18" s="262" t="s">
        <v>962</v>
      </c>
      <c r="G18" s="262" t="s">
        <v>828</v>
      </c>
      <c r="H18" s="304">
        <v>9.5</v>
      </c>
      <c r="I18" s="304">
        <v>10.8</v>
      </c>
      <c r="J18" s="150">
        <v>34000</v>
      </c>
      <c r="K18" s="150">
        <v>37000</v>
      </c>
      <c r="L18" s="22"/>
    </row>
    <row r="19" spans="1:12" ht="18" customHeight="1">
      <c r="A19" s="22"/>
      <c r="B19" s="15"/>
      <c r="C19" s="58"/>
      <c r="D19" s="44" t="s">
        <v>60</v>
      </c>
      <c r="E19" s="6"/>
      <c r="F19" s="6"/>
      <c r="G19" s="6"/>
      <c r="H19" s="6"/>
      <c r="I19" s="6"/>
      <c r="J19" s="6"/>
      <c r="K19" s="6"/>
      <c r="L19" s="22"/>
    </row>
    <row r="20" spans="1:12" ht="18" customHeight="1">
      <c r="A20" s="22"/>
      <c r="B20" s="15"/>
      <c r="C20" s="139" t="s">
        <v>90</v>
      </c>
      <c r="D20" s="140" t="s">
        <v>123</v>
      </c>
      <c r="E20" s="296" t="s">
        <v>882</v>
      </c>
      <c r="F20" s="262" t="s">
        <v>962</v>
      </c>
      <c r="G20" s="262" t="s">
        <v>834</v>
      </c>
      <c r="H20" s="304">
        <v>6.8</v>
      </c>
      <c r="I20" s="304">
        <v>7.5</v>
      </c>
      <c r="J20" s="150">
        <v>36000</v>
      </c>
      <c r="K20" s="150">
        <v>39000</v>
      </c>
      <c r="L20" s="22"/>
    </row>
    <row r="21" spans="1:12" ht="18" customHeight="1">
      <c r="A21" s="22"/>
      <c r="B21" s="15"/>
      <c r="C21" s="139" t="s">
        <v>91</v>
      </c>
      <c r="D21" s="140" t="s">
        <v>124</v>
      </c>
      <c r="E21" s="296" t="s">
        <v>882</v>
      </c>
      <c r="F21" s="262" t="s">
        <v>962</v>
      </c>
      <c r="G21" s="262" t="s">
        <v>834</v>
      </c>
      <c r="H21" s="304">
        <v>9.5</v>
      </c>
      <c r="I21" s="304">
        <v>10.8</v>
      </c>
      <c r="J21" s="150">
        <v>42000</v>
      </c>
      <c r="K21" s="150">
        <v>45000</v>
      </c>
      <c r="L21" s="22"/>
    </row>
    <row r="22" spans="1:12" ht="18" customHeight="1">
      <c r="A22" s="22"/>
      <c r="B22" s="15"/>
      <c r="C22" s="139" t="s">
        <v>90</v>
      </c>
      <c r="D22" s="140" t="s">
        <v>125</v>
      </c>
      <c r="E22" s="296" t="s">
        <v>882</v>
      </c>
      <c r="F22" s="262" t="s">
        <v>962</v>
      </c>
      <c r="G22" s="262" t="s">
        <v>834</v>
      </c>
      <c r="H22" s="304">
        <v>6.8</v>
      </c>
      <c r="I22" s="304">
        <v>7.5</v>
      </c>
      <c r="J22" s="150">
        <v>36000</v>
      </c>
      <c r="K22" s="150">
        <v>39000</v>
      </c>
      <c r="L22" s="22"/>
    </row>
    <row r="23" spans="1:12" ht="18" customHeight="1">
      <c r="A23" s="22"/>
      <c r="B23" s="15"/>
      <c r="C23" s="139" t="s">
        <v>91</v>
      </c>
      <c r="D23" s="140" t="s">
        <v>126</v>
      </c>
      <c r="E23" s="296" t="s">
        <v>882</v>
      </c>
      <c r="F23" s="262" t="s">
        <v>962</v>
      </c>
      <c r="G23" s="262" t="s">
        <v>834</v>
      </c>
      <c r="H23" s="304">
        <v>9.5</v>
      </c>
      <c r="I23" s="304">
        <v>10.8</v>
      </c>
      <c r="J23" s="150">
        <v>42000</v>
      </c>
      <c r="K23" s="150">
        <v>45000</v>
      </c>
      <c r="L23" s="22"/>
    </row>
    <row r="24" spans="1:12" ht="18" customHeight="1">
      <c r="A24" s="22"/>
      <c r="B24" s="15"/>
      <c r="C24" s="58"/>
      <c r="D24" s="44" t="s">
        <v>60</v>
      </c>
      <c r="E24" s="6"/>
      <c r="F24" s="6"/>
      <c r="G24" s="6"/>
      <c r="H24" s="6"/>
      <c r="I24" s="6"/>
      <c r="J24" s="6"/>
      <c r="K24" s="6"/>
      <c r="L24" s="22"/>
    </row>
    <row r="25" spans="1:12" ht="18" customHeight="1">
      <c r="A25" s="22"/>
      <c r="B25" s="15"/>
      <c r="C25" s="139" t="s">
        <v>90</v>
      </c>
      <c r="D25" s="140" t="s">
        <v>127</v>
      </c>
      <c r="E25" s="296" t="s">
        <v>882</v>
      </c>
      <c r="F25" s="262" t="s">
        <v>962</v>
      </c>
      <c r="G25" s="262" t="s">
        <v>834</v>
      </c>
      <c r="H25" s="304">
        <v>6.8</v>
      </c>
      <c r="I25" s="304">
        <v>7.5</v>
      </c>
      <c r="J25" s="150">
        <v>28000</v>
      </c>
      <c r="K25" s="150">
        <v>31000</v>
      </c>
      <c r="L25" s="22"/>
    </row>
    <row r="26" spans="1:12" ht="18" customHeight="1">
      <c r="A26" s="22"/>
      <c r="B26" s="15"/>
      <c r="C26" s="139" t="s">
        <v>91</v>
      </c>
      <c r="D26" s="140" t="s">
        <v>128</v>
      </c>
      <c r="E26" s="296" t="s">
        <v>882</v>
      </c>
      <c r="F26" s="262" t="s">
        <v>962</v>
      </c>
      <c r="G26" s="262" t="s">
        <v>834</v>
      </c>
      <c r="H26" s="304">
        <v>9.5</v>
      </c>
      <c r="I26" s="304">
        <v>10.8</v>
      </c>
      <c r="J26" s="150">
        <v>36000</v>
      </c>
      <c r="K26" s="150">
        <v>39000</v>
      </c>
      <c r="L26" s="22"/>
    </row>
    <row r="27" spans="1:12" ht="18" customHeight="1">
      <c r="A27" s="22"/>
      <c r="B27" s="15"/>
      <c r="C27" s="139" t="s">
        <v>91</v>
      </c>
      <c r="D27" s="140" t="s">
        <v>129</v>
      </c>
      <c r="E27" s="296" t="s">
        <v>882</v>
      </c>
      <c r="F27" s="262" t="s">
        <v>962</v>
      </c>
      <c r="G27" s="262" t="s">
        <v>834</v>
      </c>
      <c r="H27" s="304">
        <v>9.5</v>
      </c>
      <c r="I27" s="304">
        <v>10.8</v>
      </c>
      <c r="J27" s="150">
        <v>37000</v>
      </c>
      <c r="K27" s="150">
        <v>40000</v>
      </c>
      <c r="L27" s="22"/>
    </row>
    <row r="28" spans="1:12" ht="18" customHeight="1">
      <c r="A28" s="22"/>
      <c r="B28" s="14"/>
      <c r="C28" s="6"/>
      <c r="D28" s="6"/>
      <c r="E28" s="6"/>
      <c r="F28" s="6"/>
      <c r="G28" s="6"/>
      <c r="H28" s="6"/>
      <c r="I28" s="6"/>
      <c r="J28" s="6"/>
      <c r="K28" s="6"/>
      <c r="L28" s="22"/>
    </row>
    <row r="29" spans="1:12" ht="23.25" customHeight="1">
      <c r="A29" s="22"/>
      <c r="B29" s="155" t="s">
        <v>941</v>
      </c>
      <c r="C29" s="108"/>
      <c r="D29" s="279"/>
      <c r="E29" s="109"/>
      <c r="F29" s="110"/>
      <c r="G29" s="110"/>
      <c r="H29" s="110"/>
      <c r="I29" s="111"/>
      <c r="J29" s="269"/>
      <c r="K29" s="269"/>
      <c r="L29" s="22"/>
    </row>
    <row r="30" spans="1:12" ht="18" customHeight="1">
      <c r="A30" s="22"/>
      <c r="B30" s="14"/>
      <c r="C30" s="6"/>
      <c r="D30" s="6"/>
      <c r="E30" s="6"/>
      <c r="F30" s="6"/>
      <c r="G30" s="6"/>
      <c r="H30" s="6"/>
      <c r="I30" s="6"/>
      <c r="J30" s="6"/>
      <c r="K30" s="6"/>
      <c r="L30" s="22"/>
    </row>
    <row r="31" spans="1:12" ht="18" customHeight="1">
      <c r="A31" s="22"/>
      <c r="B31" s="15"/>
      <c r="C31" s="139" t="s">
        <v>622</v>
      </c>
      <c r="D31" s="140" t="s">
        <v>28</v>
      </c>
      <c r="E31" s="296" t="s">
        <v>882</v>
      </c>
      <c r="F31" s="262" t="s">
        <v>962</v>
      </c>
      <c r="G31" s="262" t="s">
        <v>828</v>
      </c>
      <c r="H31" s="304">
        <v>3.4</v>
      </c>
      <c r="I31" s="304">
        <v>4</v>
      </c>
      <c r="J31" s="150">
        <v>14000</v>
      </c>
      <c r="K31" s="150">
        <v>19000</v>
      </c>
      <c r="L31" s="22"/>
    </row>
    <row r="32" spans="1:12" ht="18" customHeight="1">
      <c r="A32" s="22"/>
      <c r="B32" s="15"/>
      <c r="C32" s="139" t="s">
        <v>623</v>
      </c>
      <c r="D32" s="140" t="s">
        <v>31</v>
      </c>
      <c r="E32" s="296" t="s">
        <v>882</v>
      </c>
      <c r="F32" s="262" t="s">
        <v>962</v>
      </c>
      <c r="G32" s="262" t="s">
        <v>828</v>
      </c>
      <c r="H32" s="304">
        <v>5</v>
      </c>
      <c r="I32" s="304">
        <v>5.5</v>
      </c>
      <c r="J32" s="150">
        <v>17000</v>
      </c>
      <c r="K32" s="150">
        <v>22000</v>
      </c>
      <c r="L32" s="22"/>
    </row>
    <row r="33" spans="1:12" ht="18" customHeight="1">
      <c r="A33" s="22"/>
      <c r="B33" s="15"/>
      <c r="C33" s="139" t="s">
        <v>624</v>
      </c>
      <c r="D33" s="140" t="s">
        <v>33</v>
      </c>
      <c r="E33" s="296" t="s">
        <v>882</v>
      </c>
      <c r="F33" s="262" t="s">
        <v>962</v>
      </c>
      <c r="G33" s="262" t="s">
        <v>828</v>
      </c>
      <c r="H33" s="304">
        <v>5.7</v>
      </c>
      <c r="I33" s="304">
        <v>7</v>
      </c>
      <c r="J33" s="150">
        <v>21000</v>
      </c>
      <c r="K33" s="150">
        <v>26000</v>
      </c>
      <c r="L33" s="22"/>
    </row>
    <row r="34" spans="1:12" ht="18" customHeight="1">
      <c r="A34" s="22"/>
      <c r="B34" s="15"/>
      <c r="C34" s="117" t="s">
        <v>910</v>
      </c>
      <c r="D34" s="48"/>
      <c r="E34" s="6"/>
      <c r="F34" s="6"/>
      <c r="G34" s="6"/>
      <c r="H34" s="6"/>
      <c r="I34" s="6"/>
      <c r="J34" s="6"/>
      <c r="K34" s="6"/>
      <c r="L34" s="22"/>
    </row>
    <row r="35" spans="1:12" ht="18" customHeight="1">
      <c r="A35" s="22"/>
      <c r="B35" s="15"/>
      <c r="C35" s="139" t="s">
        <v>622</v>
      </c>
      <c r="D35" s="143" t="s">
        <v>139</v>
      </c>
      <c r="E35" s="296" t="s">
        <v>882</v>
      </c>
      <c r="F35" s="262" t="s">
        <v>962</v>
      </c>
      <c r="G35" s="262" t="s">
        <v>828</v>
      </c>
      <c r="H35" s="304">
        <v>3.4</v>
      </c>
      <c r="I35" s="304">
        <v>4</v>
      </c>
      <c r="J35" s="150">
        <v>15000</v>
      </c>
      <c r="K35" s="150">
        <v>20000</v>
      </c>
      <c r="L35" s="22"/>
    </row>
    <row r="36" spans="1:12" ht="18" customHeight="1">
      <c r="A36" s="22"/>
      <c r="B36" s="15"/>
      <c r="C36" s="139" t="s">
        <v>623</v>
      </c>
      <c r="D36" s="143" t="s">
        <v>140</v>
      </c>
      <c r="E36" s="296" t="s">
        <v>882</v>
      </c>
      <c r="F36" s="262" t="s">
        <v>962</v>
      </c>
      <c r="G36" s="262" t="s">
        <v>828</v>
      </c>
      <c r="H36" s="304">
        <v>5</v>
      </c>
      <c r="I36" s="304">
        <v>5.5</v>
      </c>
      <c r="J36" s="150">
        <v>18000</v>
      </c>
      <c r="K36" s="150">
        <v>23000</v>
      </c>
      <c r="L36" s="22"/>
    </row>
    <row r="37" spans="1:12" ht="18" customHeight="1">
      <c r="A37" s="22"/>
      <c r="B37" s="15"/>
      <c r="C37" s="117" t="s">
        <v>911</v>
      </c>
      <c r="D37" s="48"/>
      <c r="E37" s="6"/>
      <c r="F37" s="6"/>
      <c r="G37" s="6"/>
      <c r="H37" s="6"/>
      <c r="I37" s="6"/>
      <c r="J37" s="6"/>
      <c r="K37" s="6"/>
      <c r="L37" s="22"/>
    </row>
    <row r="38" spans="1:12" ht="18" customHeight="1">
      <c r="A38" s="22"/>
      <c r="B38" s="15"/>
      <c r="C38" s="139" t="s">
        <v>623</v>
      </c>
      <c r="D38" s="143" t="s">
        <v>1002</v>
      </c>
      <c r="E38" s="296" t="s">
        <v>882</v>
      </c>
      <c r="F38" s="262" t="s">
        <v>962</v>
      </c>
      <c r="G38" s="262" t="s">
        <v>828</v>
      </c>
      <c r="H38" s="304">
        <v>5</v>
      </c>
      <c r="I38" s="304">
        <v>5.5</v>
      </c>
      <c r="J38" s="150">
        <v>18000</v>
      </c>
      <c r="K38" s="150">
        <v>23000</v>
      </c>
      <c r="L38" s="22"/>
    </row>
    <row r="39" spans="1:12" ht="18" customHeight="1">
      <c r="A39" s="22"/>
      <c r="B39" s="15"/>
      <c r="C39" s="6"/>
      <c r="D39" s="6"/>
      <c r="E39" s="6"/>
      <c r="F39" s="6"/>
      <c r="G39" s="6"/>
      <c r="H39" s="6"/>
      <c r="I39" s="6"/>
      <c r="J39" s="6"/>
      <c r="K39" s="6"/>
      <c r="L39" s="22"/>
    </row>
    <row r="40" spans="1:12" ht="18" customHeight="1">
      <c r="A40" s="22"/>
      <c r="B40" s="15"/>
      <c r="C40" s="139" t="s">
        <v>625</v>
      </c>
      <c r="D40" s="140" t="s">
        <v>83</v>
      </c>
      <c r="E40" s="296" t="s">
        <v>882</v>
      </c>
      <c r="F40" s="262" t="s">
        <v>962</v>
      </c>
      <c r="G40" s="262" t="s">
        <v>828</v>
      </c>
      <c r="H40" s="304">
        <v>6.8</v>
      </c>
      <c r="I40" s="304">
        <v>7.5</v>
      </c>
      <c r="J40" s="150">
        <v>28000</v>
      </c>
      <c r="K40" s="150">
        <v>33000</v>
      </c>
      <c r="L40" s="22"/>
    </row>
    <row r="41" spans="1:12" ht="18" customHeight="1">
      <c r="A41" s="22"/>
      <c r="B41" s="15"/>
      <c r="C41" s="139" t="s">
        <v>110</v>
      </c>
      <c r="D41" s="140" t="s">
        <v>84</v>
      </c>
      <c r="E41" s="296" t="s">
        <v>882</v>
      </c>
      <c r="F41" s="262" t="s">
        <v>962</v>
      </c>
      <c r="G41" s="262" t="s">
        <v>828</v>
      </c>
      <c r="H41" s="304">
        <v>9.5</v>
      </c>
      <c r="I41" s="304">
        <v>10.8</v>
      </c>
      <c r="J41" s="150">
        <v>33000</v>
      </c>
      <c r="K41" s="150">
        <v>38000</v>
      </c>
      <c r="L41" s="22"/>
    </row>
    <row r="42" spans="1:12" ht="18" customHeight="1">
      <c r="A42" s="22"/>
      <c r="B42" s="15"/>
      <c r="C42" s="139" t="s">
        <v>111</v>
      </c>
      <c r="D42" s="140" t="s">
        <v>102</v>
      </c>
      <c r="E42" s="296" t="s">
        <v>882</v>
      </c>
      <c r="F42" s="262" t="s">
        <v>962</v>
      </c>
      <c r="G42" s="262" t="s">
        <v>828</v>
      </c>
      <c r="H42" s="304">
        <v>12</v>
      </c>
      <c r="I42" s="304">
        <v>13.5</v>
      </c>
      <c r="J42" s="150">
        <v>36000</v>
      </c>
      <c r="K42" s="150">
        <v>41000</v>
      </c>
      <c r="L42" s="22"/>
    </row>
    <row r="43" spans="1:12" ht="18" customHeight="1">
      <c r="A43" s="22"/>
      <c r="B43" s="15"/>
      <c r="C43" s="139" t="s">
        <v>112</v>
      </c>
      <c r="D43" s="140" t="s">
        <v>103</v>
      </c>
      <c r="E43" s="296" t="s">
        <v>882</v>
      </c>
      <c r="F43" s="262" t="s">
        <v>962</v>
      </c>
      <c r="G43" s="262" t="s">
        <v>828</v>
      </c>
      <c r="H43" s="304">
        <v>13.4</v>
      </c>
      <c r="I43" s="304">
        <v>15.5</v>
      </c>
      <c r="J43" s="150">
        <v>43000</v>
      </c>
      <c r="K43" s="150">
        <v>48000</v>
      </c>
      <c r="L43" s="22"/>
    </row>
    <row r="44" spans="1:12" ht="18" customHeight="1">
      <c r="A44" s="22"/>
      <c r="B44" s="15"/>
      <c r="C44" s="139" t="s">
        <v>625</v>
      </c>
      <c r="D44" s="140" t="s">
        <v>85</v>
      </c>
      <c r="E44" s="296" t="s">
        <v>882</v>
      </c>
      <c r="F44" s="262" t="s">
        <v>962</v>
      </c>
      <c r="G44" s="262" t="s">
        <v>828</v>
      </c>
      <c r="H44" s="304">
        <v>6.8</v>
      </c>
      <c r="I44" s="304">
        <v>7.5</v>
      </c>
      <c r="J44" s="150">
        <v>28000</v>
      </c>
      <c r="K44" s="150">
        <v>33000</v>
      </c>
      <c r="L44" s="22"/>
    </row>
    <row r="45" spans="1:12" ht="18" customHeight="1">
      <c r="A45" s="22"/>
      <c r="B45" s="15"/>
      <c r="C45" s="139" t="s">
        <v>110</v>
      </c>
      <c r="D45" s="140" t="s">
        <v>86</v>
      </c>
      <c r="E45" s="296" t="s">
        <v>882</v>
      </c>
      <c r="F45" s="262" t="s">
        <v>962</v>
      </c>
      <c r="G45" s="262" t="s">
        <v>828</v>
      </c>
      <c r="H45" s="304">
        <v>9.5</v>
      </c>
      <c r="I45" s="304">
        <v>10.8</v>
      </c>
      <c r="J45" s="150">
        <v>34000</v>
      </c>
      <c r="K45" s="150">
        <v>39000</v>
      </c>
      <c r="L45" s="22"/>
    </row>
    <row r="46" spans="1:12" ht="18" customHeight="1">
      <c r="A46" s="22"/>
      <c r="B46" s="15"/>
      <c r="C46" s="139" t="s">
        <v>111</v>
      </c>
      <c r="D46" s="140" t="s">
        <v>104</v>
      </c>
      <c r="E46" s="296" t="s">
        <v>882</v>
      </c>
      <c r="F46" s="262" t="s">
        <v>962</v>
      </c>
      <c r="G46" s="262" t="s">
        <v>828</v>
      </c>
      <c r="H46" s="304">
        <v>12</v>
      </c>
      <c r="I46" s="304">
        <v>13.5</v>
      </c>
      <c r="J46" s="150">
        <v>38000</v>
      </c>
      <c r="K46" s="150">
        <v>43000</v>
      </c>
      <c r="L46" s="22"/>
    </row>
    <row r="47" spans="1:12" ht="18" customHeight="1">
      <c r="A47" s="22"/>
      <c r="B47" s="15"/>
      <c r="C47" s="139" t="s">
        <v>112</v>
      </c>
      <c r="D47" s="140" t="s">
        <v>105</v>
      </c>
      <c r="E47" s="296" t="s">
        <v>882</v>
      </c>
      <c r="F47" s="262" t="s">
        <v>962</v>
      </c>
      <c r="G47" s="262" t="s">
        <v>828</v>
      </c>
      <c r="H47" s="304">
        <v>13.4</v>
      </c>
      <c r="I47" s="304">
        <v>15.5</v>
      </c>
      <c r="J47" s="150">
        <v>46000</v>
      </c>
      <c r="K47" s="150">
        <v>51000</v>
      </c>
      <c r="L47" s="22"/>
    </row>
    <row r="48" spans="1:12" ht="18" customHeight="1">
      <c r="A48" s="22"/>
      <c r="B48" s="15"/>
      <c r="C48" s="6"/>
      <c r="D48" s="6"/>
      <c r="E48" s="6"/>
      <c r="F48" s="6"/>
      <c r="G48" s="6"/>
      <c r="H48" s="6"/>
      <c r="I48" s="6"/>
      <c r="J48" s="6"/>
      <c r="K48" s="6"/>
      <c r="L48" s="22"/>
    </row>
    <row r="49" spans="1:12" ht="18" customHeight="1">
      <c r="A49" s="22"/>
      <c r="B49" s="15"/>
      <c r="C49" s="139" t="s">
        <v>625</v>
      </c>
      <c r="D49" s="140" t="s">
        <v>87</v>
      </c>
      <c r="E49" s="296" t="s">
        <v>882</v>
      </c>
      <c r="F49" s="262" t="s">
        <v>962</v>
      </c>
      <c r="G49" s="262" t="s">
        <v>828</v>
      </c>
      <c r="H49" s="304">
        <v>6.8</v>
      </c>
      <c r="I49" s="304">
        <v>7.5</v>
      </c>
      <c r="J49" s="150">
        <v>20000</v>
      </c>
      <c r="K49" s="150">
        <v>25000</v>
      </c>
      <c r="L49" s="22"/>
    </row>
    <row r="50" spans="1:12" ht="18" customHeight="1">
      <c r="A50" s="22"/>
      <c r="B50" s="15"/>
      <c r="C50" s="139" t="s">
        <v>110</v>
      </c>
      <c r="D50" s="140" t="s">
        <v>88</v>
      </c>
      <c r="E50" s="296" t="s">
        <v>882</v>
      </c>
      <c r="F50" s="262" t="s">
        <v>962</v>
      </c>
      <c r="G50" s="262" t="s">
        <v>828</v>
      </c>
      <c r="H50" s="304">
        <v>9.5</v>
      </c>
      <c r="I50" s="304">
        <v>10.8</v>
      </c>
      <c r="J50" s="150">
        <v>28000</v>
      </c>
      <c r="K50" s="150">
        <v>33000</v>
      </c>
      <c r="L50" s="22"/>
    </row>
    <row r="51" spans="1:12" ht="18" customHeight="1">
      <c r="A51" s="22"/>
      <c r="B51" s="15"/>
      <c r="C51" s="139" t="s">
        <v>111</v>
      </c>
      <c r="D51" s="140" t="s">
        <v>106</v>
      </c>
      <c r="E51" s="296" t="s">
        <v>882</v>
      </c>
      <c r="F51" s="262" t="s">
        <v>962</v>
      </c>
      <c r="G51" s="262" t="s">
        <v>828</v>
      </c>
      <c r="H51" s="304">
        <v>12</v>
      </c>
      <c r="I51" s="304">
        <v>13.5</v>
      </c>
      <c r="J51" s="150">
        <v>32000</v>
      </c>
      <c r="K51" s="150">
        <v>37000</v>
      </c>
      <c r="L51" s="22"/>
    </row>
    <row r="52" spans="1:12" ht="18" customHeight="1">
      <c r="A52" s="22"/>
      <c r="B52" s="15"/>
      <c r="C52" s="139" t="s">
        <v>112</v>
      </c>
      <c r="D52" s="140" t="s">
        <v>107</v>
      </c>
      <c r="E52" s="296" t="s">
        <v>882</v>
      </c>
      <c r="F52" s="262" t="s">
        <v>962</v>
      </c>
      <c r="G52" s="262" t="s">
        <v>828</v>
      </c>
      <c r="H52" s="304">
        <v>13.4</v>
      </c>
      <c r="I52" s="304">
        <v>15.5</v>
      </c>
      <c r="J52" s="150">
        <v>36000</v>
      </c>
      <c r="K52" s="150">
        <v>41000</v>
      </c>
      <c r="L52" s="22"/>
    </row>
    <row r="53" spans="1:12" ht="18" customHeight="1">
      <c r="A53" s="22"/>
      <c r="B53" s="15"/>
      <c r="C53" s="139" t="s">
        <v>110</v>
      </c>
      <c r="D53" s="140" t="s">
        <v>89</v>
      </c>
      <c r="E53" s="296" t="s">
        <v>882</v>
      </c>
      <c r="F53" s="262" t="s">
        <v>962</v>
      </c>
      <c r="G53" s="262" t="s">
        <v>828</v>
      </c>
      <c r="H53" s="304">
        <v>9.5</v>
      </c>
      <c r="I53" s="304">
        <v>10.8</v>
      </c>
      <c r="J53" s="150">
        <v>29000</v>
      </c>
      <c r="K53" s="150">
        <v>34000</v>
      </c>
      <c r="L53" s="22"/>
    </row>
    <row r="54" spans="1:12" ht="18" customHeight="1">
      <c r="A54" s="22"/>
      <c r="B54" s="15"/>
      <c r="C54" s="139" t="s">
        <v>111</v>
      </c>
      <c r="D54" s="140" t="s">
        <v>108</v>
      </c>
      <c r="E54" s="296" t="s">
        <v>882</v>
      </c>
      <c r="F54" s="262" t="s">
        <v>962</v>
      </c>
      <c r="G54" s="262" t="s">
        <v>828</v>
      </c>
      <c r="H54" s="304">
        <v>12</v>
      </c>
      <c r="I54" s="304">
        <v>13.5</v>
      </c>
      <c r="J54" s="150">
        <v>34000</v>
      </c>
      <c r="K54" s="150">
        <v>39000</v>
      </c>
      <c r="L54" s="22"/>
    </row>
    <row r="55" spans="1:12" ht="18" customHeight="1">
      <c r="A55" s="22"/>
      <c r="B55" s="15"/>
      <c r="C55" s="139" t="s">
        <v>112</v>
      </c>
      <c r="D55" s="140" t="s">
        <v>109</v>
      </c>
      <c r="E55" s="296" t="s">
        <v>882</v>
      </c>
      <c r="F55" s="262" t="s">
        <v>962</v>
      </c>
      <c r="G55" s="262" t="s">
        <v>828</v>
      </c>
      <c r="H55" s="304">
        <v>13.4</v>
      </c>
      <c r="I55" s="304">
        <v>15.5</v>
      </c>
      <c r="J55" s="150">
        <v>38000</v>
      </c>
      <c r="K55" s="150">
        <v>43000</v>
      </c>
      <c r="L55" s="22"/>
    </row>
    <row r="56" spans="1:12" ht="18" customHeight="1">
      <c r="A56" s="22"/>
      <c r="B56" s="15"/>
      <c r="C56" s="44"/>
      <c r="D56" s="44" t="s">
        <v>60</v>
      </c>
      <c r="E56" s="6"/>
      <c r="F56" s="6"/>
      <c r="G56" s="6"/>
      <c r="H56" s="6"/>
      <c r="I56" s="6"/>
      <c r="J56" s="6"/>
      <c r="K56" s="6"/>
      <c r="L56" s="22"/>
    </row>
    <row r="57" spans="1:12" ht="18" customHeight="1">
      <c r="A57" s="22"/>
      <c r="B57" s="15"/>
      <c r="C57" s="139" t="s">
        <v>622</v>
      </c>
      <c r="D57" s="140" t="s">
        <v>675</v>
      </c>
      <c r="E57" s="296" t="s">
        <v>882</v>
      </c>
      <c r="F57" s="262" t="s">
        <v>884</v>
      </c>
      <c r="G57" s="262" t="s">
        <v>834</v>
      </c>
      <c r="H57" s="304">
        <v>3.4</v>
      </c>
      <c r="I57" s="304">
        <v>4</v>
      </c>
      <c r="J57" s="150">
        <v>14000</v>
      </c>
      <c r="K57" s="150">
        <v>17000</v>
      </c>
      <c r="L57" s="22"/>
    </row>
    <row r="58" spans="1:12" ht="18" customHeight="1">
      <c r="A58" s="22"/>
      <c r="B58" s="15"/>
      <c r="C58" s="139" t="s">
        <v>623</v>
      </c>
      <c r="D58" s="140" t="s">
        <v>677</v>
      </c>
      <c r="E58" s="296" t="s">
        <v>882</v>
      </c>
      <c r="F58" s="262" t="s">
        <v>884</v>
      </c>
      <c r="G58" s="262" t="s">
        <v>834</v>
      </c>
      <c r="H58" s="304">
        <v>5</v>
      </c>
      <c r="I58" s="304">
        <v>5.5</v>
      </c>
      <c r="J58" s="150">
        <v>17000</v>
      </c>
      <c r="K58" s="150">
        <v>20000</v>
      </c>
      <c r="L58" s="22"/>
    </row>
    <row r="59" spans="1:12" ht="18" customHeight="1">
      <c r="A59" s="22"/>
      <c r="B59" s="15"/>
      <c r="C59" s="139" t="s">
        <v>624</v>
      </c>
      <c r="D59" s="140" t="s">
        <v>678</v>
      </c>
      <c r="E59" s="296" t="s">
        <v>882</v>
      </c>
      <c r="F59" s="262" t="s">
        <v>962</v>
      </c>
      <c r="G59" s="262" t="s">
        <v>834</v>
      </c>
      <c r="H59" s="304">
        <v>5.7</v>
      </c>
      <c r="I59" s="304">
        <v>7</v>
      </c>
      <c r="J59" s="150">
        <v>21000</v>
      </c>
      <c r="K59" s="150">
        <v>24000</v>
      </c>
      <c r="L59" s="22"/>
    </row>
    <row r="60" spans="1:12" ht="18" customHeight="1">
      <c r="A60" s="22"/>
      <c r="B60" s="359"/>
      <c r="C60" s="117" t="s">
        <v>910</v>
      </c>
      <c r="D60" s="48"/>
      <c r="E60" s="6"/>
      <c r="F60" s="6"/>
      <c r="G60" s="6"/>
      <c r="H60" s="6"/>
      <c r="I60" s="6"/>
      <c r="J60" s="6"/>
      <c r="K60" s="6"/>
      <c r="L60" s="22"/>
    </row>
    <row r="61" spans="1:12" ht="18" customHeight="1">
      <c r="A61" s="22"/>
      <c r="B61" s="359"/>
      <c r="C61" s="139" t="s">
        <v>622</v>
      </c>
      <c r="D61" s="140" t="s">
        <v>718</v>
      </c>
      <c r="E61" s="296" t="s">
        <v>882</v>
      </c>
      <c r="F61" s="262" t="s">
        <v>884</v>
      </c>
      <c r="G61" s="262" t="s">
        <v>834</v>
      </c>
      <c r="H61" s="304">
        <v>3.4</v>
      </c>
      <c r="I61" s="304">
        <v>4</v>
      </c>
      <c r="J61" s="150">
        <v>15000</v>
      </c>
      <c r="K61" s="150">
        <v>20000</v>
      </c>
      <c r="L61" s="22"/>
    </row>
    <row r="62" spans="1:12" ht="18" customHeight="1">
      <c r="A62" s="22"/>
      <c r="B62" s="359"/>
      <c r="C62" s="139" t="s">
        <v>623</v>
      </c>
      <c r="D62" s="140" t="s">
        <v>720</v>
      </c>
      <c r="E62" s="296" t="s">
        <v>882</v>
      </c>
      <c r="F62" s="262" t="s">
        <v>884</v>
      </c>
      <c r="G62" s="262" t="s">
        <v>834</v>
      </c>
      <c r="H62" s="304">
        <v>5</v>
      </c>
      <c r="I62" s="304">
        <v>5.5</v>
      </c>
      <c r="J62" s="150">
        <v>18000</v>
      </c>
      <c r="K62" s="150">
        <v>23000</v>
      </c>
      <c r="L62" s="22"/>
    </row>
    <row r="63" spans="1:12" ht="18" customHeight="1">
      <c r="A63" s="22"/>
      <c r="B63" s="359"/>
      <c r="C63" s="139" t="s">
        <v>624</v>
      </c>
      <c r="D63" s="140" t="s">
        <v>721</v>
      </c>
      <c r="E63" s="296" t="s">
        <v>882</v>
      </c>
      <c r="F63" s="262" t="s">
        <v>962</v>
      </c>
      <c r="G63" s="262" t="s">
        <v>834</v>
      </c>
      <c r="H63" s="304">
        <v>5.7</v>
      </c>
      <c r="I63" s="304">
        <v>7</v>
      </c>
      <c r="J63" s="150">
        <v>22000</v>
      </c>
      <c r="K63" s="150">
        <v>27000</v>
      </c>
      <c r="L63" s="22"/>
    </row>
    <row r="64" spans="1:12" ht="18" customHeight="1">
      <c r="A64" s="22"/>
      <c r="B64" s="359"/>
      <c r="C64" s="117" t="s">
        <v>911</v>
      </c>
      <c r="D64" s="48"/>
      <c r="E64" s="6"/>
      <c r="F64" s="6"/>
      <c r="G64" s="6"/>
      <c r="H64" s="6"/>
      <c r="I64" s="6"/>
      <c r="J64" s="6"/>
      <c r="K64" s="6"/>
      <c r="L64" s="22"/>
    </row>
    <row r="65" spans="1:12" ht="18" customHeight="1">
      <c r="A65" s="22"/>
      <c r="B65" s="359"/>
      <c r="C65" s="139" t="s">
        <v>623</v>
      </c>
      <c r="D65" s="140" t="s">
        <v>1022</v>
      </c>
      <c r="E65" s="296" t="s">
        <v>882</v>
      </c>
      <c r="F65" s="262" t="s">
        <v>884</v>
      </c>
      <c r="G65" s="262" t="s">
        <v>834</v>
      </c>
      <c r="H65" s="304">
        <v>5</v>
      </c>
      <c r="I65" s="304">
        <v>5.5</v>
      </c>
      <c r="J65" s="150">
        <v>18000</v>
      </c>
      <c r="K65" s="150">
        <v>23000</v>
      </c>
      <c r="L65" s="22"/>
    </row>
    <row r="66" spans="1:12" ht="18" customHeight="1">
      <c r="A66" s="22"/>
      <c r="B66" s="359"/>
      <c r="C66" s="139" t="s">
        <v>624</v>
      </c>
      <c r="D66" s="140" t="s">
        <v>1023</v>
      </c>
      <c r="E66" s="296" t="s">
        <v>882</v>
      </c>
      <c r="F66" s="262" t="s">
        <v>962</v>
      </c>
      <c r="G66" s="262" t="s">
        <v>834</v>
      </c>
      <c r="H66" s="304">
        <v>5.7</v>
      </c>
      <c r="I66" s="304">
        <v>7</v>
      </c>
      <c r="J66" s="150">
        <v>22000</v>
      </c>
      <c r="K66" s="150">
        <v>27000</v>
      </c>
      <c r="L66" s="22"/>
    </row>
    <row r="67" spans="1:12" ht="18" customHeight="1">
      <c r="A67" s="22"/>
      <c r="B67" s="15"/>
      <c r="C67" s="49"/>
      <c r="D67" s="44" t="s">
        <v>60</v>
      </c>
      <c r="E67" s="6"/>
      <c r="F67" s="6"/>
      <c r="G67" s="6"/>
      <c r="H67" s="6"/>
      <c r="I67" s="6"/>
      <c r="J67" s="6"/>
      <c r="K67" s="6"/>
      <c r="L67" s="22"/>
    </row>
    <row r="68" spans="1:12" ht="18" customHeight="1">
      <c r="A68" s="22"/>
      <c r="B68" s="15"/>
      <c r="C68" s="139" t="s">
        <v>625</v>
      </c>
      <c r="D68" s="140" t="s">
        <v>123</v>
      </c>
      <c r="E68" s="296" t="s">
        <v>882</v>
      </c>
      <c r="F68" s="262" t="s">
        <v>962</v>
      </c>
      <c r="G68" s="262" t="s">
        <v>834</v>
      </c>
      <c r="H68" s="304">
        <v>6.8</v>
      </c>
      <c r="I68" s="304">
        <v>7.5</v>
      </c>
      <c r="J68" s="150">
        <v>32000</v>
      </c>
      <c r="K68" s="150">
        <v>37000</v>
      </c>
      <c r="L68" s="22"/>
    </row>
    <row r="69" spans="1:12" ht="18" customHeight="1">
      <c r="A69" s="22"/>
      <c r="B69" s="15"/>
      <c r="C69" s="139" t="s">
        <v>110</v>
      </c>
      <c r="D69" s="140" t="s">
        <v>124</v>
      </c>
      <c r="E69" s="296" t="s">
        <v>882</v>
      </c>
      <c r="F69" s="262" t="s">
        <v>962</v>
      </c>
      <c r="G69" s="262" t="s">
        <v>834</v>
      </c>
      <c r="H69" s="304">
        <v>9.5</v>
      </c>
      <c r="I69" s="304">
        <v>10.8</v>
      </c>
      <c r="J69" s="150">
        <v>37000</v>
      </c>
      <c r="K69" s="150">
        <v>42000</v>
      </c>
      <c r="L69" s="22"/>
    </row>
    <row r="70" spans="1:12" ht="18" customHeight="1">
      <c r="A70" s="22"/>
      <c r="B70" s="15"/>
      <c r="C70" s="139" t="s">
        <v>111</v>
      </c>
      <c r="D70" s="140" t="s">
        <v>130</v>
      </c>
      <c r="E70" s="296" t="s">
        <v>882</v>
      </c>
      <c r="F70" s="262" t="s">
        <v>962</v>
      </c>
      <c r="G70" s="262" t="s">
        <v>834</v>
      </c>
      <c r="H70" s="304">
        <v>12.1</v>
      </c>
      <c r="I70" s="304">
        <v>13.5</v>
      </c>
      <c r="J70" s="150">
        <v>41000</v>
      </c>
      <c r="K70" s="150">
        <v>46000</v>
      </c>
      <c r="L70" s="22"/>
    </row>
    <row r="71" spans="1:12" ht="18" customHeight="1">
      <c r="A71" s="22"/>
      <c r="B71" s="15"/>
      <c r="C71" s="139" t="s">
        <v>112</v>
      </c>
      <c r="D71" s="140" t="s">
        <v>131</v>
      </c>
      <c r="E71" s="296" t="s">
        <v>882</v>
      </c>
      <c r="F71" s="262" t="s">
        <v>962</v>
      </c>
      <c r="G71" s="262" t="s">
        <v>834</v>
      </c>
      <c r="H71" s="304">
        <v>13.4</v>
      </c>
      <c r="I71" s="304">
        <v>15.5</v>
      </c>
      <c r="J71" s="150">
        <v>50000</v>
      </c>
      <c r="K71" s="150">
        <v>55000</v>
      </c>
      <c r="L71" s="22"/>
    </row>
    <row r="72" spans="1:12" ht="18" customHeight="1">
      <c r="A72" s="22"/>
      <c r="B72" s="15"/>
      <c r="C72" s="139" t="s">
        <v>625</v>
      </c>
      <c r="D72" s="140" t="s">
        <v>125</v>
      </c>
      <c r="E72" s="296" t="s">
        <v>882</v>
      </c>
      <c r="F72" s="262" t="s">
        <v>962</v>
      </c>
      <c r="G72" s="262" t="s">
        <v>834</v>
      </c>
      <c r="H72" s="304">
        <v>6.8</v>
      </c>
      <c r="I72" s="304">
        <v>7.5</v>
      </c>
      <c r="J72" s="150">
        <v>32000</v>
      </c>
      <c r="K72" s="150">
        <v>37000</v>
      </c>
      <c r="L72" s="22"/>
    </row>
    <row r="73" spans="1:12" ht="18" customHeight="1">
      <c r="A73" s="22"/>
      <c r="B73" s="15"/>
      <c r="C73" s="139" t="s">
        <v>110</v>
      </c>
      <c r="D73" s="140" t="s">
        <v>126</v>
      </c>
      <c r="E73" s="296" t="s">
        <v>882</v>
      </c>
      <c r="F73" s="262" t="s">
        <v>962</v>
      </c>
      <c r="G73" s="262" t="s">
        <v>834</v>
      </c>
      <c r="H73" s="304">
        <v>9.5</v>
      </c>
      <c r="I73" s="304">
        <v>10.8</v>
      </c>
      <c r="J73" s="150">
        <v>37000</v>
      </c>
      <c r="K73" s="150">
        <v>42000</v>
      </c>
      <c r="L73" s="22"/>
    </row>
    <row r="74" spans="1:12" ht="18" customHeight="1">
      <c r="A74" s="22"/>
      <c r="B74" s="15"/>
      <c r="C74" s="139" t="s">
        <v>111</v>
      </c>
      <c r="D74" s="140" t="s">
        <v>132</v>
      </c>
      <c r="E74" s="296" t="s">
        <v>882</v>
      </c>
      <c r="F74" s="262" t="s">
        <v>962</v>
      </c>
      <c r="G74" s="262" t="s">
        <v>834</v>
      </c>
      <c r="H74" s="304">
        <v>12.1</v>
      </c>
      <c r="I74" s="304">
        <v>13.5</v>
      </c>
      <c r="J74" s="150">
        <v>41000</v>
      </c>
      <c r="K74" s="150">
        <v>46000</v>
      </c>
      <c r="L74" s="22"/>
    </row>
    <row r="75" spans="1:12" ht="18" customHeight="1">
      <c r="A75" s="22"/>
      <c r="B75" s="15"/>
      <c r="C75" s="139" t="s">
        <v>112</v>
      </c>
      <c r="D75" s="140" t="s">
        <v>133</v>
      </c>
      <c r="E75" s="296" t="s">
        <v>882</v>
      </c>
      <c r="F75" s="262" t="s">
        <v>962</v>
      </c>
      <c r="G75" s="262" t="s">
        <v>834</v>
      </c>
      <c r="H75" s="304">
        <v>13.4</v>
      </c>
      <c r="I75" s="304">
        <v>15.5</v>
      </c>
      <c r="J75" s="150">
        <v>50000</v>
      </c>
      <c r="K75" s="150">
        <v>55000</v>
      </c>
      <c r="L75" s="22"/>
    </row>
    <row r="76" spans="1:12" ht="18" customHeight="1">
      <c r="A76" s="22"/>
      <c r="B76" s="15"/>
      <c r="C76" s="49"/>
      <c r="D76" s="44" t="s">
        <v>60</v>
      </c>
      <c r="E76" s="6"/>
      <c r="F76" s="6"/>
      <c r="G76" s="6"/>
      <c r="H76" s="6"/>
      <c r="I76" s="6"/>
      <c r="J76" s="6"/>
      <c r="K76" s="6"/>
      <c r="L76" s="22"/>
    </row>
    <row r="77" spans="1:12" ht="18" customHeight="1">
      <c r="A77" s="22"/>
      <c r="B77" s="15"/>
      <c r="C77" s="139" t="s">
        <v>625</v>
      </c>
      <c r="D77" s="140" t="s">
        <v>127</v>
      </c>
      <c r="E77" s="296" t="s">
        <v>882</v>
      </c>
      <c r="F77" s="262" t="s">
        <v>962</v>
      </c>
      <c r="G77" s="262" t="s">
        <v>834</v>
      </c>
      <c r="H77" s="304">
        <v>6.8</v>
      </c>
      <c r="I77" s="304">
        <v>7.5</v>
      </c>
      <c r="J77" s="150">
        <v>24000</v>
      </c>
      <c r="K77" s="150">
        <v>29000</v>
      </c>
      <c r="L77" s="22"/>
    </row>
    <row r="78" spans="1:12" ht="18" customHeight="1">
      <c r="A78" s="22"/>
      <c r="B78" s="15"/>
      <c r="C78" s="139" t="s">
        <v>110</v>
      </c>
      <c r="D78" s="140" t="s">
        <v>128</v>
      </c>
      <c r="E78" s="296" t="s">
        <v>882</v>
      </c>
      <c r="F78" s="262" t="s">
        <v>962</v>
      </c>
      <c r="G78" s="262" t="s">
        <v>834</v>
      </c>
      <c r="H78" s="304">
        <v>9.5</v>
      </c>
      <c r="I78" s="304">
        <v>10.8</v>
      </c>
      <c r="J78" s="150">
        <v>31000</v>
      </c>
      <c r="K78" s="150">
        <v>36000</v>
      </c>
      <c r="L78" s="22"/>
    </row>
    <row r="79" spans="1:12" ht="18" customHeight="1">
      <c r="A79" s="22"/>
      <c r="B79" s="15"/>
      <c r="C79" s="139" t="s">
        <v>111</v>
      </c>
      <c r="D79" s="140" t="s">
        <v>134</v>
      </c>
      <c r="E79" s="296" t="s">
        <v>882</v>
      </c>
      <c r="F79" s="262" t="s">
        <v>962</v>
      </c>
      <c r="G79" s="262" t="s">
        <v>834</v>
      </c>
      <c r="H79" s="304">
        <v>12.1</v>
      </c>
      <c r="I79" s="304">
        <v>13.5</v>
      </c>
      <c r="J79" s="150">
        <v>36000</v>
      </c>
      <c r="K79" s="150">
        <v>41000</v>
      </c>
      <c r="L79" s="22"/>
    </row>
    <row r="80" spans="1:12" ht="18" customHeight="1">
      <c r="A80" s="22"/>
      <c r="B80" s="15"/>
      <c r="C80" s="139" t="s">
        <v>112</v>
      </c>
      <c r="D80" s="140" t="s">
        <v>135</v>
      </c>
      <c r="E80" s="296" t="s">
        <v>882</v>
      </c>
      <c r="F80" s="262" t="s">
        <v>962</v>
      </c>
      <c r="G80" s="262" t="s">
        <v>834</v>
      </c>
      <c r="H80" s="304">
        <v>13.4</v>
      </c>
      <c r="I80" s="304">
        <v>15.5</v>
      </c>
      <c r="J80" s="150">
        <v>40000</v>
      </c>
      <c r="K80" s="150">
        <v>45000</v>
      </c>
      <c r="L80" s="22"/>
    </row>
    <row r="81" spans="1:12" ht="18" customHeight="1">
      <c r="A81" s="22"/>
      <c r="B81" s="15"/>
      <c r="C81" s="139" t="s">
        <v>110</v>
      </c>
      <c r="D81" s="140" t="s">
        <v>129</v>
      </c>
      <c r="E81" s="296" t="s">
        <v>882</v>
      </c>
      <c r="F81" s="262" t="s">
        <v>962</v>
      </c>
      <c r="G81" s="262" t="s">
        <v>834</v>
      </c>
      <c r="H81" s="304">
        <v>9.5</v>
      </c>
      <c r="I81" s="304">
        <v>10.8</v>
      </c>
      <c r="J81" s="150">
        <v>32000</v>
      </c>
      <c r="K81" s="150">
        <v>37000</v>
      </c>
      <c r="L81" s="22"/>
    </row>
    <row r="82" spans="1:12" ht="18" customHeight="1">
      <c r="A82" s="22"/>
      <c r="B82" s="15"/>
      <c r="C82" s="139" t="s">
        <v>111</v>
      </c>
      <c r="D82" s="140" t="s">
        <v>136</v>
      </c>
      <c r="E82" s="296" t="s">
        <v>882</v>
      </c>
      <c r="F82" s="262" t="s">
        <v>962</v>
      </c>
      <c r="G82" s="262" t="s">
        <v>834</v>
      </c>
      <c r="H82" s="304">
        <v>12.1</v>
      </c>
      <c r="I82" s="304">
        <v>13.5</v>
      </c>
      <c r="J82" s="150">
        <v>37000</v>
      </c>
      <c r="K82" s="150">
        <v>42000</v>
      </c>
      <c r="L82" s="22"/>
    </row>
    <row r="83" spans="1:12" ht="18" customHeight="1">
      <c r="A83" s="22"/>
      <c r="B83" s="15"/>
      <c r="C83" s="139" t="s">
        <v>112</v>
      </c>
      <c r="D83" s="140" t="s">
        <v>137</v>
      </c>
      <c r="E83" s="296" t="s">
        <v>882</v>
      </c>
      <c r="F83" s="262" t="s">
        <v>962</v>
      </c>
      <c r="G83" s="262" t="s">
        <v>834</v>
      </c>
      <c r="H83" s="304">
        <v>13.4</v>
      </c>
      <c r="I83" s="304">
        <v>15.5</v>
      </c>
      <c r="J83" s="150">
        <v>42000</v>
      </c>
      <c r="K83" s="150">
        <v>47000</v>
      </c>
      <c r="L83" s="22"/>
    </row>
    <row r="84" spans="1:12" ht="18" customHeight="1">
      <c r="A84" s="22"/>
      <c r="B84" s="14"/>
      <c r="C84" s="6"/>
      <c r="D84" s="6"/>
      <c r="E84" s="6"/>
      <c r="F84" s="6"/>
      <c r="G84" s="6"/>
      <c r="H84" s="6"/>
      <c r="I84" s="6"/>
      <c r="J84" s="6"/>
      <c r="K84" s="6"/>
      <c r="L84" s="22"/>
    </row>
    <row r="85" spans="1:12" ht="23.25" customHeight="1">
      <c r="A85" s="22"/>
      <c r="B85" s="155" t="s">
        <v>939</v>
      </c>
      <c r="C85" s="108"/>
      <c r="D85" s="279"/>
      <c r="E85" s="109"/>
      <c r="F85" s="110"/>
      <c r="G85" s="110"/>
      <c r="H85" s="110"/>
      <c r="I85" s="111"/>
      <c r="J85" s="269"/>
      <c r="K85" s="269"/>
      <c r="L85" s="22"/>
    </row>
    <row r="86" spans="1:12" ht="18" customHeight="1">
      <c r="A86" s="22"/>
      <c r="B86" s="15"/>
      <c r="C86" s="6"/>
      <c r="D86" s="48"/>
      <c r="E86" s="6"/>
      <c r="F86" s="6"/>
      <c r="G86" s="6"/>
      <c r="H86" s="6"/>
      <c r="I86" s="6"/>
      <c r="J86" s="6"/>
      <c r="K86" s="6"/>
      <c r="L86" s="22"/>
    </row>
    <row r="87" spans="1:12" ht="18" customHeight="1">
      <c r="A87" s="22"/>
      <c r="B87" s="15"/>
      <c r="C87" s="6"/>
      <c r="D87" s="6"/>
      <c r="E87" s="6"/>
      <c r="F87" s="6"/>
      <c r="G87" s="6"/>
      <c r="H87" s="6"/>
      <c r="I87" s="6"/>
      <c r="J87" s="6"/>
      <c r="K87" s="6"/>
      <c r="L87" s="22"/>
    </row>
    <row r="88" spans="1:12" ht="18" customHeight="1">
      <c r="A88" s="22"/>
      <c r="B88" s="15"/>
      <c r="C88" s="139" t="s">
        <v>113</v>
      </c>
      <c r="D88" s="140" t="s">
        <v>102</v>
      </c>
      <c r="E88" s="296" t="s">
        <v>882</v>
      </c>
      <c r="F88" s="262" t="s">
        <v>962</v>
      </c>
      <c r="G88" s="262" t="s">
        <v>828</v>
      </c>
      <c r="H88" s="304">
        <v>12</v>
      </c>
      <c r="I88" s="304">
        <v>13.5</v>
      </c>
      <c r="J88" s="150">
        <v>39000</v>
      </c>
      <c r="K88" s="150">
        <v>44000</v>
      </c>
      <c r="L88" s="22"/>
    </row>
    <row r="89" spans="1:12" ht="18" customHeight="1">
      <c r="A89" s="22"/>
      <c r="B89" s="15"/>
      <c r="C89" s="139" t="s">
        <v>113</v>
      </c>
      <c r="D89" s="140" t="s">
        <v>104</v>
      </c>
      <c r="E89" s="296" t="s">
        <v>882</v>
      </c>
      <c r="F89" s="262" t="s">
        <v>962</v>
      </c>
      <c r="G89" s="262" t="s">
        <v>828</v>
      </c>
      <c r="H89" s="304">
        <v>12</v>
      </c>
      <c r="I89" s="304">
        <v>13.5</v>
      </c>
      <c r="J89" s="150">
        <v>41000</v>
      </c>
      <c r="K89" s="150">
        <v>46000</v>
      </c>
      <c r="L89" s="22"/>
    </row>
    <row r="90" spans="1:12" ht="18" customHeight="1">
      <c r="A90" s="22"/>
      <c r="B90" s="15"/>
      <c r="C90" s="49"/>
      <c r="D90" s="44"/>
      <c r="E90" s="6"/>
      <c r="F90" s="6"/>
      <c r="G90" s="6"/>
      <c r="H90" s="6"/>
      <c r="I90" s="6"/>
      <c r="J90" s="6"/>
      <c r="K90" s="6"/>
      <c r="L90" s="22"/>
    </row>
    <row r="91" spans="1:12" ht="18" customHeight="1">
      <c r="A91" s="22"/>
      <c r="B91" s="15"/>
      <c r="C91" s="139" t="s">
        <v>113</v>
      </c>
      <c r="D91" s="140" t="s">
        <v>106</v>
      </c>
      <c r="E91" s="296" t="s">
        <v>882</v>
      </c>
      <c r="F91" s="262" t="s">
        <v>962</v>
      </c>
      <c r="G91" s="262" t="s">
        <v>828</v>
      </c>
      <c r="H91" s="304">
        <v>12</v>
      </c>
      <c r="I91" s="304">
        <v>13.5</v>
      </c>
      <c r="J91" s="150">
        <v>35000</v>
      </c>
      <c r="K91" s="150">
        <v>40000</v>
      </c>
      <c r="L91" s="22"/>
    </row>
    <row r="92" spans="1:12" ht="18" customHeight="1">
      <c r="A92" s="22"/>
      <c r="B92" s="15"/>
      <c r="C92" s="139" t="s">
        <v>113</v>
      </c>
      <c r="D92" s="140" t="s">
        <v>108</v>
      </c>
      <c r="E92" s="296" t="s">
        <v>882</v>
      </c>
      <c r="F92" s="262" t="s">
        <v>962</v>
      </c>
      <c r="G92" s="262" t="s">
        <v>828</v>
      </c>
      <c r="H92" s="304">
        <v>12</v>
      </c>
      <c r="I92" s="304">
        <v>13.5</v>
      </c>
      <c r="J92" s="150">
        <v>37000</v>
      </c>
      <c r="K92" s="150">
        <v>42000</v>
      </c>
      <c r="L92" s="22"/>
    </row>
    <row r="93" spans="1:12" ht="18" customHeight="1">
      <c r="A93" s="22"/>
      <c r="B93" s="15"/>
      <c r="C93" s="49"/>
      <c r="D93" s="44"/>
      <c r="E93" s="6"/>
      <c r="F93" s="6"/>
      <c r="G93" s="6"/>
      <c r="H93" s="6"/>
      <c r="I93" s="6"/>
      <c r="J93" s="6"/>
      <c r="K93" s="6"/>
      <c r="L93" s="22"/>
    </row>
    <row r="94" spans="1:12" ht="18" customHeight="1">
      <c r="A94" s="22"/>
      <c r="B94" s="15"/>
      <c r="C94" s="44"/>
      <c r="D94" s="44" t="s">
        <v>60</v>
      </c>
      <c r="E94" s="6"/>
      <c r="F94" s="6"/>
      <c r="G94" s="6"/>
      <c r="H94" s="6"/>
      <c r="I94" s="6"/>
      <c r="J94" s="6"/>
      <c r="K94" s="6"/>
      <c r="L94" s="22"/>
    </row>
    <row r="95" spans="1:12" ht="18" customHeight="1">
      <c r="A95" s="22"/>
      <c r="B95" s="15"/>
      <c r="C95" s="139" t="s">
        <v>113</v>
      </c>
      <c r="D95" s="140" t="s">
        <v>130</v>
      </c>
      <c r="E95" s="296" t="s">
        <v>882</v>
      </c>
      <c r="F95" s="262" t="s">
        <v>962</v>
      </c>
      <c r="G95" s="262" t="s">
        <v>834</v>
      </c>
      <c r="H95" s="304">
        <v>12.1</v>
      </c>
      <c r="I95" s="304">
        <v>13.5</v>
      </c>
      <c r="J95" s="150">
        <v>44000</v>
      </c>
      <c r="K95" s="150">
        <v>49000</v>
      </c>
      <c r="L95" s="22"/>
    </row>
    <row r="96" spans="1:12" ht="18" customHeight="1">
      <c r="A96" s="22"/>
      <c r="B96" s="15"/>
      <c r="C96" s="139" t="s">
        <v>113</v>
      </c>
      <c r="D96" s="140" t="s">
        <v>132</v>
      </c>
      <c r="E96" s="296" t="s">
        <v>882</v>
      </c>
      <c r="F96" s="262" t="s">
        <v>962</v>
      </c>
      <c r="G96" s="262" t="s">
        <v>834</v>
      </c>
      <c r="H96" s="304">
        <v>12.1</v>
      </c>
      <c r="I96" s="304">
        <v>13.5</v>
      </c>
      <c r="J96" s="150">
        <v>44000</v>
      </c>
      <c r="K96" s="150">
        <v>49000</v>
      </c>
      <c r="L96" s="22"/>
    </row>
    <row r="97" spans="1:12" ht="18" customHeight="1">
      <c r="A97" s="22"/>
      <c r="B97" s="15"/>
      <c r="C97" s="49"/>
      <c r="D97" s="44" t="s">
        <v>60</v>
      </c>
      <c r="E97" s="6"/>
      <c r="F97" s="6"/>
      <c r="G97" s="6"/>
      <c r="H97" s="6"/>
      <c r="I97" s="6"/>
      <c r="J97" s="6"/>
      <c r="K97" s="6"/>
      <c r="L97" s="22"/>
    </row>
    <row r="98" spans="1:12" ht="18" customHeight="1">
      <c r="A98" s="22"/>
      <c r="B98" s="15"/>
      <c r="C98" s="139" t="s">
        <v>113</v>
      </c>
      <c r="D98" s="140" t="s">
        <v>134</v>
      </c>
      <c r="E98" s="296" t="s">
        <v>882</v>
      </c>
      <c r="F98" s="262" t="s">
        <v>962</v>
      </c>
      <c r="G98" s="262" t="s">
        <v>834</v>
      </c>
      <c r="H98" s="304">
        <v>12.1</v>
      </c>
      <c r="I98" s="304">
        <v>13.5</v>
      </c>
      <c r="J98" s="150">
        <v>39000</v>
      </c>
      <c r="K98" s="150">
        <v>44000</v>
      </c>
      <c r="L98" s="22"/>
    </row>
    <row r="99" spans="1:12" ht="18" customHeight="1">
      <c r="A99" s="22"/>
      <c r="B99" s="15"/>
      <c r="C99" s="139" t="s">
        <v>113</v>
      </c>
      <c r="D99" s="140" t="s">
        <v>136</v>
      </c>
      <c r="E99" s="296" t="s">
        <v>882</v>
      </c>
      <c r="F99" s="262" t="s">
        <v>962</v>
      </c>
      <c r="G99" s="262" t="s">
        <v>834</v>
      </c>
      <c r="H99" s="304">
        <v>12.1</v>
      </c>
      <c r="I99" s="304">
        <v>13.5</v>
      </c>
      <c r="J99" s="150">
        <v>40000</v>
      </c>
      <c r="K99" s="150">
        <v>45000</v>
      </c>
      <c r="L99" s="22"/>
    </row>
    <row r="100" spans="1:12" ht="18" customHeight="1">
      <c r="A100" s="22"/>
      <c r="B100" s="15"/>
      <c r="C100" s="6"/>
      <c r="D100" s="6"/>
      <c r="E100" s="6"/>
      <c r="F100" s="6"/>
      <c r="G100" s="6"/>
      <c r="H100" s="6"/>
      <c r="I100" s="6"/>
      <c r="J100" s="6"/>
      <c r="K100" s="6"/>
      <c r="L100" s="22"/>
    </row>
    <row r="101" spans="1:12" ht="23.25" customHeight="1">
      <c r="A101" s="22"/>
      <c r="B101" s="155" t="s">
        <v>1011</v>
      </c>
      <c r="C101" s="108"/>
      <c r="D101" s="279"/>
      <c r="E101" s="109"/>
      <c r="F101" s="110"/>
      <c r="G101" s="110"/>
      <c r="H101" s="110"/>
      <c r="I101" s="111"/>
      <c r="J101" s="269"/>
      <c r="K101" s="269"/>
      <c r="L101" s="22"/>
    </row>
    <row r="102" spans="1:12" ht="18" customHeight="1">
      <c r="A102" s="22"/>
      <c r="B102" s="15"/>
      <c r="C102" s="44"/>
      <c r="D102" s="44"/>
      <c r="E102" s="6"/>
      <c r="F102" s="6"/>
      <c r="G102" s="6"/>
      <c r="H102" s="6"/>
      <c r="I102" s="6"/>
      <c r="J102" s="6"/>
      <c r="K102" s="6"/>
      <c r="L102" s="22"/>
    </row>
    <row r="103" spans="1:12" ht="18" customHeight="1">
      <c r="A103" s="22"/>
      <c r="B103" s="15"/>
      <c r="C103" s="49"/>
      <c r="D103" s="44" t="s">
        <v>60</v>
      </c>
      <c r="E103" s="6"/>
      <c r="F103" s="6"/>
      <c r="G103" s="6"/>
      <c r="H103" s="6"/>
      <c r="I103" s="6"/>
      <c r="J103" s="6"/>
      <c r="K103" s="6"/>
      <c r="L103" s="22"/>
    </row>
    <row r="104" spans="1:12" ht="18" customHeight="1">
      <c r="A104" s="22"/>
      <c r="B104" s="15"/>
      <c r="C104" s="139" t="s">
        <v>1004</v>
      </c>
      <c r="D104" s="140" t="s">
        <v>1003</v>
      </c>
      <c r="E104" s="296" t="s">
        <v>882</v>
      </c>
      <c r="F104" s="262" t="s">
        <v>962</v>
      </c>
      <c r="G104" s="262" t="s">
        <v>834</v>
      </c>
      <c r="H104" s="304">
        <v>19</v>
      </c>
      <c r="I104" s="304">
        <v>22.4</v>
      </c>
      <c r="J104" s="150">
        <v>39000</v>
      </c>
      <c r="K104" s="150">
        <v>44000</v>
      </c>
      <c r="L104" s="22"/>
    </row>
    <row r="105" spans="1:12" ht="18" customHeight="1">
      <c r="A105" s="22"/>
      <c r="B105" s="15"/>
      <c r="C105" s="139" t="s">
        <v>1005</v>
      </c>
      <c r="D105" s="140" t="s">
        <v>1006</v>
      </c>
      <c r="E105" s="296" t="s">
        <v>882</v>
      </c>
      <c r="F105" s="262" t="s">
        <v>962</v>
      </c>
      <c r="G105" s="262" t="s">
        <v>834</v>
      </c>
      <c r="H105" s="304">
        <v>22</v>
      </c>
      <c r="I105" s="304">
        <v>24</v>
      </c>
      <c r="J105" s="150">
        <v>40000</v>
      </c>
      <c r="K105" s="150">
        <v>45000</v>
      </c>
      <c r="L105" s="22"/>
    </row>
    <row r="106" spans="1:12" ht="38.25" customHeight="1">
      <c r="A106" s="22"/>
      <c r="B106" s="15"/>
      <c r="C106" s="6"/>
      <c r="D106" s="6"/>
      <c r="E106" s="6"/>
      <c r="F106" s="6"/>
      <c r="G106" s="6"/>
      <c r="H106" s="6"/>
      <c r="I106" s="6"/>
      <c r="J106" s="6"/>
      <c r="K106" s="6"/>
      <c r="L106" s="22"/>
    </row>
    <row r="107" spans="1:12" ht="23.25" customHeight="1">
      <c r="A107" s="22"/>
      <c r="B107" s="155" t="s">
        <v>938</v>
      </c>
      <c r="C107" s="108"/>
      <c r="D107" s="279"/>
      <c r="E107" s="109"/>
      <c r="F107" s="110"/>
      <c r="G107" s="110"/>
      <c r="H107" s="110"/>
      <c r="I107" s="111"/>
      <c r="J107" s="269"/>
      <c r="K107" s="269"/>
      <c r="L107" s="22"/>
    </row>
    <row r="108" spans="1:12" ht="18" customHeight="1">
      <c r="A108" s="22"/>
      <c r="B108" s="15"/>
      <c r="C108" s="6"/>
      <c r="D108" s="6"/>
      <c r="E108" s="6"/>
      <c r="F108" s="6"/>
      <c r="G108" s="6"/>
      <c r="H108" s="6"/>
      <c r="I108" s="6"/>
      <c r="J108" s="6"/>
      <c r="K108" s="6"/>
      <c r="L108" s="22"/>
    </row>
    <row r="109" spans="1:12" ht="18" customHeight="1">
      <c r="A109" s="22"/>
      <c r="B109" s="15"/>
      <c r="C109" s="139" t="s">
        <v>634</v>
      </c>
      <c r="D109" s="140" t="s">
        <v>26</v>
      </c>
      <c r="E109" s="140" t="s">
        <v>81</v>
      </c>
      <c r="F109" s="262" t="s">
        <v>962</v>
      </c>
      <c r="G109" s="262" t="s">
        <v>828</v>
      </c>
      <c r="H109" s="304">
        <v>2.5</v>
      </c>
      <c r="I109" s="304">
        <v>3.2</v>
      </c>
      <c r="J109" s="150">
        <v>17000</v>
      </c>
      <c r="K109" s="150">
        <v>21000</v>
      </c>
      <c r="L109" s="22"/>
    </row>
    <row r="110" spans="1:12" ht="18" customHeight="1">
      <c r="A110" s="22"/>
      <c r="B110" s="15"/>
      <c r="C110" s="139" t="s">
        <v>635</v>
      </c>
      <c r="D110" s="140" t="s">
        <v>28</v>
      </c>
      <c r="E110" s="140" t="s">
        <v>81</v>
      </c>
      <c r="F110" s="262" t="s">
        <v>962</v>
      </c>
      <c r="G110" s="262" t="s">
        <v>828</v>
      </c>
      <c r="H110" s="304">
        <v>3.4</v>
      </c>
      <c r="I110" s="304">
        <v>4.2</v>
      </c>
      <c r="J110" s="150">
        <v>19000</v>
      </c>
      <c r="K110" s="150">
        <v>23000</v>
      </c>
      <c r="L110" s="22"/>
    </row>
    <row r="111" spans="1:12" ht="18" customHeight="1">
      <c r="A111" s="22"/>
      <c r="B111" s="15"/>
      <c r="C111" s="139" t="s">
        <v>636</v>
      </c>
      <c r="D111" s="140" t="s">
        <v>31</v>
      </c>
      <c r="E111" s="140" t="s">
        <v>81</v>
      </c>
      <c r="F111" s="262" t="s">
        <v>962</v>
      </c>
      <c r="G111" s="262" t="s">
        <v>828</v>
      </c>
      <c r="H111" s="304">
        <v>5</v>
      </c>
      <c r="I111" s="304">
        <v>5.8</v>
      </c>
      <c r="J111" s="150">
        <v>22000</v>
      </c>
      <c r="K111" s="150">
        <v>26000</v>
      </c>
      <c r="L111" s="22"/>
    </row>
    <row r="112" spans="1:12" ht="18" customHeight="1">
      <c r="A112" s="22"/>
      <c r="B112" s="15"/>
      <c r="C112" s="139" t="s">
        <v>637</v>
      </c>
      <c r="D112" s="140" t="s">
        <v>33</v>
      </c>
      <c r="E112" s="140" t="s">
        <v>81</v>
      </c>
      <c r="F112" s="262" t="s">
        <v>962</v>
      </c>
      <c r="G112" s="262" t="s">
        <v>828</v>
      </c>
      <c r="H112" s="304">
        <v>5.7</v>
      </c>
      <c r="I112" s="304">
        <v>7</v>
      </c>
      <c r="J112" s="150">
        <v>25000</v>
      </c>
      <c r="K112" s="150">
        <v>29000</v>
      </c>
      <c r="L112" s="22"/>
    </row>
    <row r="113" spans="1:12" ht="18" customHeight="1">
      <c r="A113" s="22"/>
      <c r="B113" s="15"/>
      <c r="C113" s="117" t="s">
        <v>910</v>
      </c>
      <c r="D113" s="6"/>
      <c r="E113" s="6"/>
      <c r="F113" s="6"/>
      <c r="G113" s="6"/>
      <c r="H113" s="6"/>
      <c r="I113" s="6"/>
      <c r="J113" s="6"/>
      <c r="K113" s="6"/>
      <c r="L113" s="22"/>
    </row>
    <row r="114" spans="1:12" ht="18" customHeight="1">
      <c r="A114" s="22"/>
      <c r="B114" s="15"/>
      <c r="C114" s="139" t="s">
        <v>634</v>
      </c>
      <c r="D114" s="143" t="s">
        <v>138</v>
      </c>
      <c r="E114" s="140" t="s">
        <v>81</v>
      </c>
      <c r="F114" s="262" t="s">
        <v>962</v>
      </c>
      <c r="G114" s="262" t="s">
        <v>828</v>
      </c>
      <c r="H114" s="304">
        <v>2.5</v>
      </c>
      <c r="I114" s="304">
        <v>3.2</v>
      </c>
      <c r="J114" s="150">
        <v>17000</v>
      </c>
      <c r="K114" s="150">
        <v>21000</v>
      </c>
      <c r="L114" s="22"/>
    </row>
    <row r="115" spans="1:12" ht="18" customHeight="1">
      <c r="A115" s="22"/>
      <c r="B115" s="15"/>
      <c r="C115" s="139" t="s">
        <v>635</v>
      </c>
      <c r="D115" s="143" t="s">
        <v>139</v>
      </c>
      <c r="E115" s="140" t="s">
        <v>81</v>
      </c>
      <c r="F115" s="262" t="s">
        <v>962</v>
      </c>
      <c r="G115" s="262" t="s">
        <v>828</v>
      </c>
      <c r="H115" s="304">
        <v>3.4</v>
      </c>
      <c r="I115" s="304">
        <v>4.2</v>
      </c>
      <c r="J115" s="150">
        <v>19000</v>
      </c>
      <c r="K115" s="150">
        <v>23000</v>
      </c>
      <c r="L115" s="22"/>
    </row>
    <row r="116" spans="1:12" ht="18" customHeight="1">
      <c r="A116" s="22"/>
      <c r="B116" s="15"/>
      <c r="C116" s="139" t="s">
        <v>636</v>
      </c>
      <c r="D116" s="143" t="s">
        <v>140</v>
      </c>
      <c r="E116" s="140" t="s">
        <v>81</v>
      </c>
      <c r="F116" s="262" t="s">
        <v>962</v>
      </c>
      <c r="G116" s="262" t="s">
        <v>828</v>
      </c>
      <c r="H116" s="304">
        <v>5</v>
      </c>
      <c r="I116" s="304">
        <v>5.8</v>
      </c>
      <c r="J116" s="150">
        <v>22000</v>
      </c>
      <c r="K116" s="150">
        <v>26000</v>
      </c>
      <c r="L116" s="22"/>
    </row>
    <row r="117" spans="1:12" ht="18" customHeight="1">
      <c r="A117" s="22"/>
      <c r="B117" s="15"/>
      <c r="C117" s="117" t="s">
        <v>911</v>
      </c>
      <c r="D117" s="6"/>
      <c r="E117" s="6"/>
      <c r="F117" s="6"/>
      <c r="G117" s="6"/>
      <c r="H117" s="6"/>
      <c r="I117" s="6"/>
      <c r="J117" s="6"/>
      <c r="K117" s="6"/>
      <c r="L117" s="22"/>
    </row>
    <row r="118" spans="1:12" ht="18" customHeight="1">
      <c r="A118" s="22"/>
      <c r="B118" s="15"/>
      <c r="C118" s="139" t="s">
        <v>636</v>
      </c>
      <c r="D118" s="143" t="s">
        <v>1002</v>
      </c>
      <c r="E118" s="140" t="s">
        <v>81</v>
      </c>
      <c r="F118" s="262" t="s">
        <v>962</v>
      </c>
      <c r="G118" s="262" t="s">
        <v>828</v>
      </c>
      <c r="H118" s="304">
        <v>5</v>
      </c>
      <c r="I118" s="304">
        <v>5.8</v>
      </c>
      <c r="J118" s="150">
        <v>22000</v>
      </c>
      <c r="K118" s="150">
        <v>26000</v>
      </c>
      <c r="L118" s="22"/>
    </row>
    <row r="119" spans="1:12" ht="18" customHeight="1">
      <c r="A119" s="22"/>
      <c r="B119" s="15"/>
      <c r="C119" s="44"/>
      <c r="D119" s="44" t="s">
        <v>60</v>
      </c>
      <c r="E119" s="6"/>
      <c r="F119" s="6"/>
      <c r="G119" s="6"/>
      <c r="H119" s="6"/>
      <c r="I119" s="6"/>
      <c r="J119" s="6"/>
      <c r="K119" s="6"/>
      <c r="L119" s="22"/>
    </row>
    <row r="120" spans="1:12" ht="18" customHeight="1">
      <c r="A120" s="22"/>
      <c r="B120" s="15"/>
      <c r="C120" s="139" t="s">
        <v>634</v>
      </c>
      <c r="D120" s="140" t="s">
        <v>674</v>
      </c>
      <c r="E120" s="140" t="s">
        <v>81</v>
      </c>
      <c r="F120" s="262" t="s">
        <v>962</v>
      </c>
      <c r="G120" s="262" t="s">
        <v>834</v>
      </c>
      <c r="H120" s="304">
        <v>2.5</v>
      </c>
      <c r="I120" s="304">
        <v>3.2</v>
      </c>
      <c r="J120" s="150">
        <v>17000</v>
      </c>
      <c r="K120" s="150">
        <v>21000</v>
      </c>
      <c r="L120" s="22"/>
    </row>
    <row r="121" spans="1:12" ht="18" customHeight="1">
      <c r="A121" s="22"/>
      <c r="B121" s="15"/>
      <c r="C121" s="139" t="s">
        <v>635</v>
      </c>
      <c r="D121" s="140" t="s">
        <v>675</v>
      </c>
      <c r="E121" s="140" t="s">
        <v>81</v>
      </c>
      <c r="F121" s="262" t="s">
        <v>962</v>
      </c>
      <c r="G121" s="262" t="s">
        <v>834</v>
      </c>
      <c r="H121" s="304">
        <v>3.4</v>
      </c>
      <c r="I121" s="304">
        <v>4.2</v>
      </c>
      <c r="J121" s="150">
        <v>19000</v>
      </c>
      <c r="K121" s="150">
        <v>23000</v>
      </c>
      <c r="L121" s="22"/>
    </row>
    <row r="122" spans="1:12" ht="18" customHeight="1">
      <c r="A122" s="22"/>
      <c r="B122" s="15"/>
      <c r="C122" s="139" t="s">
        <v>636</v>
      </c>
      <c r="D122" s="140" t="s">
        <v>677</v>
      </c>
      <c r="E122" s="140" t="s">
        <v>81</v>
      </c>
      <c r="F122" s="262" t="s">
        <v>962</v>
      </c>
      <c r="G122" s="262" t="s">
        <v>834</v>
      </c>
      <c r="H122" s="304">
        <v>5</v>
      </c>
      <c r="I122" s="304">
        <v>5.8</v>
      </c>
      <c r="J122" s="150">
        <v>22000</v>
      </c>
      <c r="K122" s="150">
        <v>26000</v>
      </c>
      <c r="L122" s="22"/>
    </row>
    <row r="123" spans="1:12" ht="18" customHeight="1">
      <c r="A123" s="22"/>
      <c r="B123" s="15"/>
      <c r="C123" s="139" t="s">
        <v>637</v>
      </c>
      <c r="D123" s="140" t="s">
        <v>678</v>
      </c>
      <c r="E123" s="140" t="s">
        <v>81</v>
      </c>
      <c r="F123" s="262" t="s">
        <v>962</v>
      </c>
      <c r="G123" s="262" t="s">
        <v>834</v>
      </c>
      <c r="H123" s="304">
        <v>5.7</v>
      </c>
      <c r="I123" s="304">
        <v>7</v>
      </c>
      <c r="J123" s="150">
        <v>26000</v>
      </c>
      <c r="K123" s="150">
        <v>30000</v>
      </c>
      <c r="L123" s="22"/>
    </row>
    <row r="124" spans="1:12" ht="18" customHeight="1">
      <c r="A124" s="22"/>
      <c r="B124" s="359"/>
      <c r="C124" s="117" t="s">
        <v>910</v>
      </c>
      <c r="D124" s="6"/>
      <c r="E124" s="6"/>
      <c r="F124" s="6"/>
      <c r="G124" s="6"/>
      <c r="H124" s="6"/>
      <c r="I124" s="6"/>
      <c r="J124" s="6"/>
      <c r="K124" s="6"/>
      <c r="L124" s="22"/>
    </row>
    <row r="125" spans="1:12" ht="18" customHeight="1">
      <c r="A125" s="22"/>
      <c r="B125" s="359"/>
      <c r="C125" s="139" t="s">
        <v>634</v>
      </c>
      <c r="D125" s="143" t="s">
        <v>717</v>
      </c>
      <c r="E125" s="140" t="s">
        <v>81</v>
      </c>
      <c r="F125" s="262" t="s">
        <v>962</v>
      </c>
      <c r="G125" s="262" t="s">
        <v>834</v>
      </c>
      <c r="H125" s="304">
        <v>2.5</v>
      </c>
      <c r="I125" s="304">
        <v>3.2</v>
      </c>
      <c r="J125" s="150">
        <v>17000</v>
      </c>
      <c r="K125" s="150">
        <v>21000</v>
      </c>
      <c r="L125" s="22"/>
    </row>
    <row r="126" spans="1:12" ht="18" customHeight="1">
      <c r="A126" s="22"/>
      <c r="B126" s="359"/>
      <c r="C126" s="139" t="s">
        <v>635</v>
      </c>
      <c r="D126" s="143" t="s">
        <v>718</v>
      </c>
      <c r="E126" s="140" t="s">
        <v>81</v>
      </c>
      <c r="F126" s="262" t="s">
        <v>962</v>
      </c>
      <c r="G126" s="262" t="s">
        <v>834</v>
      </c>
      <c r="H126" s="304">
        <v>3.4</v>
      </c>
      <c r="I126" s="304">
        <v>4.2</v>
      </c>
      <c r="J126" s="150">
        <v>19000</v>
      </c>
      <c r="K126" s="150">
        <v>23000</v>
      </c>
      <c r="L126" s="22"/>
    </row>
    <row r="127" spans="1:12" ht="18" customHeight="1">
      <c r="A127" s="22"/>
      <c r="B127" s="359"/>
      <c r="C127" s="139" t="s">
        <v>636</v>
      </c>
      <c r="D127" s="143" t="s">
        <v>720</v>
      </c>
      <c r="E127" s="140" t="s">
        <v>81</v>
      </c>
      <c r="F127" s="262" t="s">
        <v>962</v>
      </c>
      <c r="G127" s="262" t="s">
        <v>834</v>
      </c>
      <c r="H127" s="304">
        <v>5</v>
      </c>
      <c r="I127" s="304">
        <v>5.8</v>
      </c>
      <c r="J127" s="150">
        <v>22000</v>
      </c>
      <c r="K127" s="150">
        <v>26000</v>
      </c>
      <c r="L127" s="22"/>
    </row>
    <row r="128" spans="1:12" ht="18" customHeight="1">
      <c r="A128" s="22"/>
      <c r="B128" s="359"/>
      <c r="C128" s="139" t="s">
        <v>637</v>
      </c>
      <c r="D128" s="143" t="s">
        <v>721</v>
      </c>
      <c r="E128" s="140" t="s">
        <v>81</v>
      </c>
      <c r="F128" s="262" t="s">
        <v>962</v>
      </c>
      <c r="G128" s="262" t="s">
        <v>834</v>
      </c>
      <c r="H128" s="304">
        <v>5.7</v>
      </c>
      <c r="I128" s="304">
        <v>7</v>
      </c>
      <c r="J128" s="150">
        <v>26000</v>
      </c>
      <c r="K128" s="150">
        <v>30000</v>
      </c>
      <c r="L128" s="22"/>
    </row>
    <row r="129" spans="1:12" ht="18" customHeight="1">
      <c r="A129" s="22"/>
      <c r="B129" s="359"/>
      <c r="C129" s="117" t="s">
        <v>911</v>
      </c>
      <c r="D129" s="6"/>
      <c r="E129" s="6"/>
      <c r="F129" s="6"/>
      <c r="G129" s="6"/>
      <c r="H129" s="6"/>
      <c r="I129" s="6"/>
      <c r="J129" s="6"/>
      <c r="K129" s="6"/>
      <c r="L129" s="22"/>
    </row>
    <row r="130" spans="1:12" ht="18" customHeight="1">
      <c r="A130" s="22"/>
      <c r="B130" s="359"/>
      <c r="C130" s="139" t="s">
        <v>636</v>
      </c>
      <c r="D130" s="143" t="s">
        <v>1022</v>
      </c>
      <c r="E130" s="140" t="s">
        <v>81</v>
      </c>
      <c r="F130" s="262" t="s">
        <v>962</v>
      </c>
      <c r="G130" s="262" t="s">
        <v>834</v>
      </c>
      <c r="H130" s="304">
        <v>5</v>
      </c>
      <c r="I130" s="304">
        <v>5.8</v>
      </c>
      <c r="J130" s="150">
        <v>22000</v>
      </c>
      <c r="K130" s="150">
        <v>26000</v>
      </c>
      <c r="L130" s="22"/>
    </row>
    <row r="131" spans="1:12" ht="18" customHeight="1">
      <c r="A131" s="22"/>
      <c r="B131" s="359"/>
      <c r="C131" s="139" t="s">
        <v>637</v>
      </c>
      <c r="D131" s="143" t="s">
        <v>1023</v>
      </c>
      <c r="E131" s="140" t="s">
        <v>81</v>
      </c>
      <c r="F131" s="262" t="s">
        <v>962</v>
      </c>
      <c r="G131" s="262" t="s">
        <v>834</v>
      </c>
      <c r="H131" s="304">
        <v>5.7</v>
      </c>
      <c r="I131" s="304">
        <v>7</v>
      </c>
      <c r="J131" s="150">
        <v>26000</v>
      </c>
      <c r="K131" s="150">
        <v>30000</v>
      </c>
      <c r="L131" s="22"/>
    </row>
    <row r="132" spans="1:12" ht="17.25" customHeight="1">
      <c r="A132" s="22"/>
      <c r="B132" s="15"/>
      <c r="C132" s="6"/>
      <c r="D132" s="51"/>
      <c r="E132" s="6"/>
      <c r="F132" s="6"/>
      <c r="G132" s="6"/>
      <c r="H132" s="6"/>
      <c r="I132" s="6"/>
      <c r="J132" s="6"/>
      <c r="K132" s="6"/>
      <c r="L132" s="22"/>
    </row>
    <row r="133" spans="1:12" ht="23.25" customHeight="1">
      <c r="A133" s="22"/>
      <c r="B133" s="155" t="s">
        <v>937</v>
      </c>
      <c r="C133" s="108"/>
      <c r="D133" s="279"/>
      <c r="E133" s="109"/>
      <c r="F133" s="110"/>
      <c r="G133" s="110"/>
      <c r="H133" s="110"/>
      <c r="I133" s="111"/>
      <c r="J133" s="269"/>
      <c r="K133" s="269"/>
      <c r="L133" s="22"/>
    </row>
    <row r="134" spans="1:12" ht="18" customHeight="1">
      <c r="A134" s="22"/>
      <c r="B134" s="15"/>
      <c r="C134" s="47"/>
      <c r="D134" s="6"/>
      <c r="E134" s="6"/>
      <c r="F134" s="6"/>
      <c r="G134" s="6"/>
      <c r="H134" s="6"/>
      <c r="I134" s="6"/>
      <c r="J134" s="6"/>
      <c r="K134" s="6"/>
      <c r="L134" s="22"/>
    </row>
    <row r="135" spans="1:12" ht="13.5" customHeight="1">
      <c r="A135" s="22"/>
      <c r="B135" s="15"/>
      <c r="C135" s="47"/>
      <c r="D135" s="6"/>
      <c r="E135" s="6"/>
      <c r="F135" s="6"/>
      <c r="G135" s="6"/>
      <c r="H135" s="6"/>
      <c r="I135" s="6"/>
      <c r="J135" s="6"/>
      <c r="K135" s="6"/>
      <c r="L135" s="22"/>
    </row>
    <row r="136" spans="1:12" ht="18" customHeight="1">
      <c r="A136" s="22"/>
      <c r="B136" s="15"/>
      <c r="C136" s="139" t="s">
        <v>626</v>
      </c>
      <c r="D136" s="140" t="s">
        <v>28</v>
      </c>
      <c r="E136" s="140" t="s">
        <v>633</v>
      </c>
      <c r="F136" s="262" t="s">
        <v>962</v>
      </c>
      <c r="G136" s="262" t="s">
        <v>828</v>
      </c>
      <c r="H136" s="304">
        <v>3.4</v>
      </c>
      <c r="I136" s="304">
        <v>4.2</v>
      </c>
      <c r="J136" s="150">
        <v>19000</v>
      </c>
      <c r="K136" s="150">
        <v>23000</v>
      </c>
      <c r="L136" s="22"/>
    </row>
    <row r="137" spans="1:12" ht="18" customHeight="1">
      <c r="A137" s="22"/>
      <c r="B137" s="15"/>
      <c r="C137" s="139" t="s">
        <v>627</v>
      </c>
      <c r="D137" s="140" t="s">
        <v>31</v>
      </c>
      <c r="E137" s="140" t="s">
        <v>633</v>
      </c>
      <c r="F137" s="262" t="s">
        <v>962</v>
      </c>
      <c r="G137" s="262" t="s">
        <v>828</v>
      </c>
      <c r="H137" s="304">
        <v>5</v>
      </c>
      <c r="I137" s="304">
        <v>6</v>
      </c>
      <c r="J137" s="150">
        <v>22000</v>
      </c>
      <c r="K137" s="150">
        <v>26000</v>
      </c>
      <c r="L137" s="22"/>
    </row>
    <row r="138" spans="1:12" ht="18" customHeight="1">
      <c r="A138" s="22"/>
      <c r="B138" s="15"/>
      <c r="C138" s="139" t="s">
        <v>628</v>
      </c>
      <c r="D138" s="140" t="s">
        <v>33</v>
      </c>
      <c r="E138" s="140" t="s">
        <v>633</v>
      </c>
      <c r="F138" s="262" t="s">
        <v>962</v>
      </c>
      <c r="G138" s="262" t="s">
        <v>828</v>
      </c>
      <c r="H138" s="304">
        <v>5.7</v>
      </c>
      <c r="I138" s="304">
        <v>7</v>
      </c>
      <c r="J138" s="150">
        <v>25000</v>
      </c>
      <c r="K138" s="150">
        <v>29000</v>
      </c>
      <c r="L138" s="22"/>
    </row>
    <row r="139" spans="1:12" ht="18" customHeight="1">
      <c r="A139" s="22"/>
      <c r="B139" s="15"/>
      <c r="C139" s="117" t="s">
        <v>910</v>
      </c>
      <c r="D139" s="48"/>
      <c r="E139" s="6"/>
      <c r="F139" s="6"/>
      <c r="G139" s="6"/>
      <c r="H139" s="6"/>
      <c r="I139" s="6"/>
      <c r="J139" s="6"/>
      <c r="K139" s="6"/>
      <c r="L139" s="22"/>
    </row>
    <row r="140" spans="1:12" ht="18" customHeight="1">
      <c r="A140" s="22"/>
      <c r="B140" s="15"/>
      <c r="C140" s="139" t="s">
        <v>626</v>
      </c>
      <c r="D140" s="143" t="s">
        <v>139</v>
      </c>
      <c r="E140" s="140" t="s">
        <v>633</v>
      </c>
      <c r="F140" s="262" t="s">
        <v>962</v>
      </c>
      <c r="G140" s="262" t="s">
        <v>828</v>
      </c>
      <c r="H140" s="304">
        <v>3.4</v>
      </c>
      <c r="I140" s="304">
        <v>4.2</v>
      </c>
      <c r="J140" s="150">
        <v>20000</v>
      </c>
      <c r="K140" s="150">
        <v>24000</v>
      </c>
      <c r="L140" s="22"/>
    </row>
    <row r="141" spans="1:12" ht="18" customHeight="1">
      <c r="A141" s="22"/>
      <c r="B141" s="15"/>
      <c r="C141" s="139" t="s">
        <v>627</v>
      </c>
      <c r="D141" s="143" t="s">
        <v>140</v>
      </c>
      <c r="E141" s="140" t="s">
        <v>633</v>
      </c>
      <c r="F141" s="262" t="s">
        <v>962</v>
      </c>
      <c r="G141" s="262" t="s">
        <v>828</v>
      </c>
      <c r="H141" s="304">
        <v>5</v>
      </c>
      <c r="I141" s="304">
        <v>6</v>
      </c>
      <c r="J141" s="150">
        <v>23000</v>
      </c>
      <c r="K141" s="150">
        <v>27000</v>
      </c>
      <c r="L141" s="22"/>
    </row>
    <row r="142" spans="1:12" ht="18" customHeight="1">
      <c r="A142" s="22"/>
      <c r="B142" s="15"/>
      <c r="C142" s="117" t="s">
        <v>911</v>
      </c>
      <c r="D142" s="48"/>
      <c r="E142" s="6"/>
      <c r="F142" s="6"/>
      <c r="G142" s="6"/>
      <c r="H142" s="6"/>
      <c r="I142" s="6"/>
      <c r="J142" s="6"/>
      <c r="K142" s="6"/>
      <c r="L142" s="22"/>
    </row>
    <row r="143" spans="1:12" ht="18" customHeight="1">
      <c r="A143" s="22"/>
      <c r="B143" s="15"/>
      <c r="C143" s="139" t="s">
        <v>627</v>
      </c>
      <c r="D143" s="143" t="s">
        <v>1002</v>
      </c>
      <c r="E143" s="140" t="s">
        <v>633</v>
      </c>
      <c r="F143" s="262" t="s">
        <v>962</v>
      </c>
      <c r="G143" s="262" t="s">
        <v>828</v>
      </c>
      <c r="H143" s="304">
        <v>5</v>
      </c>
      <c r="I143" s="304">
        <v>6</v>
      </c>
      <c r="J143" s="150">
        <v>23000</v>
      </c>
      <c r="K143" s="150">
        <v>27000</v>
      </c>
      <c r="L143" s="22"/>
    </row>
    <row r="144" spans="1:12" ht="18" customHeight="1">
      <c r="A144" s="22"/>
      <c r="B144" s="15"/>
      <c r="C144" s="49"/>
      <c r="D144" s="48"/>
      <c r="E144" s="6"/>
      <c r="F144" s="6"/>
      <c r="G144" s="6"/>
      <c r="H144" s="6"/>
      <c r="I144" s="6"/>
      <c r="J144" s="6"/>
      <c r="K144" s="6"/>
      <c r="L144" s="22"/>
    </row>
    <row r="145" spans="1:12" ht="18" customHeight="1">
      <c r="A145" s="22"/>
      <c r="B145" s="15"/>
      <c r="C145" s="139" t="s">
        <v>629</v>
      </c>
      <c r="D145" s="140" t="s">
        <v>83</v>
      </c>
      <c r="E145" s="140" t="s">
        <v>633</v>
      </c>
      <c r="F145" s="262" t="s">
        <v>962</v>
      </c>
      <c r="G145" s="262" t="s">
        <v>828</v>
      </c>
      <c r="H145" s="304">
        <v>6.8</v>
      </c>
      <c r="I145" s="304">
        <v>7.5</v>
      </c>
      <c r="J145" s="150">
        <v>31000</v>
      </c>
      <c r="K145" s="150">
        <v>35000</v>
      </c>
      <c r="L145" s="22"/>
    </row>
    <row r="146" spans="1:12" ht="18" customHeight="1">
      <c r="A146" s="22"/>
      <c r="B146" s="15"/>
      <c r="C146" s="139" t="s">
        <v>630</v>
      </c>
      <c r="D146" s="140" t="s">
        <v>84</v>
      </c>
      <c r="E146" s="140" t="s">
        <v>633</v>
      </c>
      <c r="F146" s="262" t="s">
        <v>962</v>
      </c>
      <c r="G146" s="262" t="s">
        <v>828</v>
      </c>
      <c r="H146" s="304">
        <v>9.5</v>
      </c>
      <c r="I146" s="304">
        <v>10.8</v>
      </c>
      <c r="J146" s="150">
        <v>37000</v>
      </c>
      <c r="K146" s="150">
        <v>41000</v>
      </c>
      <c r="L146" s="22"/>
    </row>
    <row r="147" spans="1:12" ht="18" customHeight="1">
      <c r="A147" s="22"/>
      <c r="B147" s="15"/>
      <c r="C147" s="139" t="s">
        <v>631</v>
      </c>
      <c r="D147" s="140" t="s">
        <v>102</v>
      </c>
      <c r="E147" s="140" t="s">
        <v>633</v>
      </c>
      <c r="F147" s="262" t="s">
        <v>962</v>
      </c>
      <c r="G147" s="262" t="s">
        <v>828</v>
      </c>
      <c r="H147" s="304">
        <v>12</v>
      </c>
      <c r="I147" s="304">
        <v>13.5</v>
      </c>
      <c r="J147" s="150">
        <v>40000</v>
      </c>
      <c r="K147" s="150">
        <v>44000</v>
      </c>
      <c r="L147" s="22"/>
    </row>
    <row r="148" spans="1:12" ht="18" customHeight="1">
      <c r="A148" s="22"/>
      <c r="B148" s="15"/>
      <c r="C148" s="139" t="s">
        <v>632</v>
      </c>
      <c r="D148" s="140" t="s">
        <v>103</v>
      </c>
      <c r="E148" s="140" t="s">
        <v>633</v>
      </c>
      <c r="F148" s="262" t="s">
        <v>962</v>
      </c>
      <c r="G148" s="262" t="s">
        <v>828</v>
      </c>
      <c r="H148" s="304">
        <v>13.4</v>
      </c>
      <c r="I148" s="304">
        <v>15.5</v>
      </c>
      <c r="J148" s="150">
        <v>45000</v>
      </c>
      <c r="K148" s="150">
        <v>49000</v>
      </c>
      <c r="L148" s="22"/>
    </row>
    <row r="149" spans="1:12" ht="18" customHeight="1">
      <c r="A149" s="22"/>
      <c r="B149" s="15"/>
      <c r="C149" s="139" t="s">
        <v>629</v>
      </c>
      <c r="D149" s="140" t="s">
        <v>85</v>
      </c>
      <c r="E149" s="140" t="s">
        <v>633</v>
      </c>
      <c r="F149" s="262" t="s">
        <v>962</v>
      </c>
      <c r="G149" s="262" t="s">
        <v>828</v>
      </c>
      <c r="H149" s="304">
        <v>6.8</v>
      </c>
      <c r="I149" s="304">
        <v>7.5</v>
      </c>
      <c r="J149" s="150">
        <v>31000</v>
      </c>
      <c r="K149" s="150">
        <v>35000</v>
      </c>
      <c r="L149" s="22"/>
    </row>
    <row r="150" spans="1:12" ht="18" customHeight="1">
      <c r="A150" s="22"/>
      <c r="B150" s="15"/>
      <c r="C150" s="139" t="s">
        <v>630</v>
      </c>
      <c r="D150" s="140" t="s">
        <v>86</v>
      </c>
      <c r="E150" s="140" t="s">
        <v>633</v>
      </c>
      <c r="F150" s="262" t="s">
        <v>962</v>
      </c>
      <c r="G150" s="262" t="s">
        <v>828</v>
      </c>
      <c r="H150" s="304">
        <v>9.5</v>
      </c>
      <c r="I150" s="304">
        <v>10.8</v>
      </c>
      <c r="J150" s="150">
        <v>39000</v>
      </c>
      <c r="K150" s="150">
        <v>43000</v>
      </c>
      <c r="L150" s="22"/>
    </row>
    <row r="151" spans="1:12" ht="18" customHeight="1">
      <c r="A151" s="22"/>
      <c r="B151" s="15"/>
      <c r="C151" s="139" t="s">
        <v>631</v>
      </c>
      <c r="D151" s="140" t="s">
        <v>104</v>
      </c>
      <c r="E151" s="140" t="s">
        <v>633</v>
      </c>
      <c r="F151" s="262" t="s">
        <v>962</v>
      </c>
      <c r="G151" s="262" t="s">
        <v>828</v>
      </c>
      <c r="H151" s="304">
        <v>12</v>
      </c>
      <c r="I151" s="304">
        <v>13.5</v>
      </c>
      <c r="J151" s="150">
        <v>42000</v>
      </c>
      <c r="K151" s="150">
        <v>46000</v>
      </c>
      <c r="L151" s="22"/>
    </row>
    <row r="152" spans="1:12" ht="18" customHeight="1">
      <c r="A152" s="22"/>
      <c r="B152" s="15"/>
      <c r="C152" s="139" t="s">
        <v>632</v>
      </c>
      <c r="D152" s="140" t="s">
        <v>105</v>
      </c>
      <c r="E152" s="140" t="s">
        <v>633</v>
      </c>
      <c r="F152" s="262" t="s">
        <v>962</v>
      </c>
      <c r="G152" s="262" t="s">
        <v>828</v>
      </c>
      <c r="H152" s="304">
        <v>13.4</v>
      </c>
      <c r="I152" s="304">
        <v>15.5</v>
      </c>
      <c r="J152" s="150">
        <v>47000</v>
      </c>
      <c r="K152" s="150">
        <v>51000</v>
      </c>
      <c r="L152" s="22"/>
    </row>
    <row r="153" spans="1:12" ht="18" customHeight="1">
      <c r="A153" s="22"/>
      <c r="B153" s="15"/>
      <c r="C153" s="49"/>
      <c r="D153" s="48"/>
      <c r="E153" s="6"/>
      <c r="F153" s="6"/>
      <c r="G153" s="6"/>
      <c r="H153" s="6"/>
      <c r="I153" s="6"/>
      <c r="J153" s="6"/>
      <c r="K153" s="6"/>
      <c r="L153" s="22"/>
    </row>
    <row r="154" spans="1:12" ht="18" customHeight="1">
      <c r="A154" s="22"/>
      <c r="B154" s="15"/>
      <c r="C154" s="139" t="s">
        <v>629</v>
      </c>
      <c r="D154" s="140" t="s">
        <v>87</v>
      </c>
      <c r="E154" s="140" t="s">
        <v>633</v>
      </c>
      <c r="F154" s="262" t="s">
        <v>962</v>
      </c>
      <c r="G154" s="262" t="s">
        <v>828</v>
      </c>
      <c r="H154" s="304">
        <v>6.8</v>
      </c>
      <c r="I154" s="304">
        <v>7.5</v>
      </c>
      <c r="J154" s="150">
        <v>23000</v>
      </c>
      <c r="K154" s="150">
        <v>27000</v>
      </c>
      <c r="L154" s="22"/>
    </row>
    <row r="155" spans="1:12" ht="18" customHeight="1">
      <c r="A155" s="22"/>
      <c r="B155" s="15"/>
      <c r="C155" s="139" t="s">
        <v>630</v>
      </c>
      <c r="D155" s="140" t="s">
        <v>88</v>
      </c>
      <c r="E155" s="140" t="s">
        <v>633</v>
      </c>
      <c r="F155" s="262" t="s">
        <v>962</v>
      </c>
      <c r="G155" s="262" t="s">
        <v>828</v>
      </c>
      <c r="H155" s="304">
        <v>9.5</v>
      </c>
      <c r="I155" s="304">
        <v>10.8</v>
      </c>
      <c r="J155" s="150">
        <v>32000</v>
      </c>
      <c r="K155" s="150">
        <v>36000</v>
      </c>
      <c r="L155" s="22"/>
    </row>
    <row r="156" spans="1:12" ht="18" customHeight="1">
      <c r="A156" s="22"/>
      <c r="B156" s="15"/>
      <c r="C156" s="139" t="s">
        <v>631</v>
      </c>
      <c r="D156" s="140" t="s">
        <v>106</v>
      </c>
      <c r="E156" s="140" t="s">
        <v>633</v>
      </c>
      <c r="F156" s="262" t="s">
        <v>962</v>
      </c>
      <c r="G156" s="262" t="s">
        <v>828</v>
      </c>
      <c r="H156" s="304">
        <v>12</v>
      </c>
      <c r="I156" s="304">
        <v>13.5</v>
      </c>
      <c r="J156" s="150">
        <v>36000</v>
      </c>
      <c r="K156" s="150">
        <v>40000</v>
      </c>
      <c r="L156" s="22"/>
    </row>
    <row r="157" spans="1:12" ht="18" customHeight="1">
      <c r="A157" s="22"/>
      <c r="B157" s="15"/>
      <c r="C157" s="139" t="s">
        <v>632</v>
      </c>
      <c r="D157" s="140" t="s">
        <v>107</v>
      </c>
      <c r="E157" s="140" t="s">
        <v>633</v>
      </c>
      <c r="F157" s="262" t="s">
        <v>962</v>
      </c>
      <c r="G157" s="262" t="s">
        <v>828</v>
      </c>
      <c r="H157" s="304">
        <v>13.4</v>
      </c>
      <c r="I157" s="304">
        <v>15.5</v>
      </c>
      <c r="J157" s="150">
        <v>39000</v>
      </c>
      <c r="K157" s="150">
        <v>43000</v>
      </c>
      <c r="L157" s="22"/>
    </row>
    <row r="158" spans="1:12" ht="18" customHeight="1">
      <c r="A158" s="22"/>
      <c r="B158" s="15"/>
      <c r="C158" s="139" t="s">
        <v>630</v>
      </c>
      <c r="D158" s="140" t="s">
        <v>89</v>
      </c>
      <c r="E158" s="140" t="s">
        <v>633</v>
      </c>
      <c r="F158" s="262" t="s">
        <v>962</v>
      </c>
      <c r="G158" s="262" t="s">
        <v>828</v>
      </c>
      <c r="H158" s="304">
        <v>9.5</v>
      </c>
      <c r="I158" s="304">
        <v>10.8</v>
      </c>
      <c r="J158" s="150">
        <v>34000</v>
      </c>
      <c r="K158" s="150">
        <v>38000</v>
      </c>
      <c r="L158" s="22"/>
    </row>
    <row r="159" spans="1:12" ht="18" customHeight="1">
      <c r="A159" s="22"/>
      <c r="B159" s="15"/>
      <c r="C159" s="139" t="s">
        <v>631</v>
      </c>
      <c r="D159" s="140" t="s">
        <v>108</v>
      </c>
      <c r="E159" s="140" t="s">
        <v>633</v>
      </c>
      <c r="F159" s="262" t="s">
        <v>962</v>
      </c>
      <c r="G159" s="262" t="s">
        <v>828</v>
      </c>
      <c r="H159" s="304">
        <v>12</v>
      </c>
      <c r="I159" s="304">
        <v>13.5</v>
      </c>
      <c r="J159" s="150">
        <v>37000</v>
      </c>
      <c r="K159" s="150">
        <v>41000</v>
      </c>
      <c r="L159" s="22"/>
    </row>
    <row r="160" spans="1:12" ht="18" customHeight="1">
      <c r="A160" s="22"/>
      <c r="B160" s="15"/>
      <c r="C160" s="139" t="s">
        <v>632</v>
      </c>
      <c r="D160" s="140" t="s">
        <v>109</v>
      </c>
      <c r="E160" s="140" t="s">
        <v>633</v>
      </c>
      <c r="F160" s="262" t="s">
        <v>962</v>
      </c>
      <c r="G160" s="262" t="s">
        <v>828</v>
      </c>
      <c r="H160" s="304">
        <v>13.4</v>
      </c>
      <c r="I160" s="304">
        <v>15.5</v>
      </c>
      <c r="J160" s="150">
        <v>40000</v>
      </c>
      <c r="K160" s="150">
        <v>44000</v>
      </c>
      <c r="L160" s="22"/>
    </row>
    <row r="161" spans="1:12" ht="18" customHeight="1">
      <c r="A161" s="22"/>
      <c r="B161" s="15"/>
      <c r="C161" s="49"/>
      <c r="D161" s="48"/>
      <c r="E161" s="6"/>
      <c r="F161" s="6"/>
      <c r="G161" s="6"/>
      <c r="H161" s="6"/>
      <c r="I161" s="6"/>
      <c r="J161" s="6"/>
      <c r="K161" s="6"/>
      <c r="L161" s="22"/>
    </row>
    <row r="162" spans="1:12" ht="18" customHeight="1">
      <c r="A162" s="22"/>
      <c r="B162" s="15"/>
      <c r="C162" s="139" t="s">
        <v>652</v>
      </c>
      <c r="D162" s="140" t="s">
        <v>83</v>
      </c>
      <c r="E162" s="140" t="s">
        <v>633</v>
      </c>
      <c r="F162" s="262" t="s">
        <v>962</v>
      </c>
      <c r="G162" s="262" t="s">
        <v>828</v>
      </c>
      <c r="H162" s="304">
        <v>6.8</v>
      </c>
      <c r="I162" s="304">
        <v>7.5</v>
      </c>
      <c r="J162" s="150">
        <v>37000</v>
      </c>
      <c r="K162" s="150">
        <v>41000</v>
      </c>
      <c r="L162" s="22"/>
    </row>
    <row r="163" spans="1:12" ht="18" customHeight="1">
      <c r="A163" s="22"/>
      <c r="B163" s="15"/>
      <c r="C163" s="139" t="s">
        <v>649</v>
      </c>
      <c r="D163" s="140" t="s">
        <v>84</v>
      </c>
      <c r="E163" s="140" t="s">
        <v>633</v>
      </c>
      <c r="F163" s="262" t="s">
        <v>962</v>
      </c>
      <c r="G163" s="262" t="s">
        <v>828</v>
      </c>
      <c r="H163" s="304">
        <v>9.5</v>
      </c>
      <c r="I163" s="304">
        <v>10.8</v>
      </c>
      <c r="J163" s="150">
        <v>43000</v>
      </c>
      <c r="K163" s="150">
        <v>47000</v>
      </c>
      <c r="L163" s="22"/>
    </row>
    <row r="164" spans="1:12" ht="18" customHeight="1">
      <c r="A164" s="22"/>
      <c r="B164" s="15"/>
      <c r="C164" s="139" t="s">
        <v>650</v>
      </c>
      <c r="D164" s="140" t="s">
        <v>102</v>
      </c>
      <c r="E164" s="140" t="s">
        <v>633</v>
      </c>
      <c r="F164" s="262" t="s">
        <v>962</v>
      </c>
      <c r="G164" s="262" t="s">
        <v>828</v>
      </c>
      <c r="H164" s="304">
        <v>12</v>
      </c>
      <c r="I164" s="304">
        <v>13.5</v>
      </c>
      <c r="J164" s="150">
        <v>45000</v>
      </c>
      <c r="K164" s="150">
        <v>49000</v>
      </c>
      <c r="L164" s="22"/>
    </row>
    <row r="165" spans="1:12" ht="18" customHeight="1">
      <c r="A165" s="22"/>
      <c r="B165" s="15"/>
      <c r="C165" s="139" t="s">
        <v>651</v>
      </c>
      <c r="D165" s="140" t="s">
        <v>103</v>
      </c>
      <c r="E165" s="140" t="s">
        <v>633</v>
      </c>
      <c r="F165" s="262" t="s">
        <v>962</v>
      </c>
      <c r="G165" s="262" t="s">
        <v>828</v>
      </c>
      <c r="H165" s="304">
        <v>13.4</v>
      </c>
      <c r="I165" s="304">
        <v>15.5</v>
      </c>
      <c r="J165" s="150">
        <v>51000</v>
      </c>
      <c r="K165" s="150">
        <v>55000</v>
      </c>
      <c r="L165" s="22"/>
    </row>
    <row r="166" spans="1:12" ht="18" customHeight="1">
      <c r="A166" s="22"/>
      <c r="B166" s="15"/>
      <c r="C166" s="139" t="s">
        <v>652</v>
      </c>
      <c r="D166" s="140" t="s">
        <v>85</v>
      </c>
      <c r="E166" s="140" t="s">
        <v>633</v>
      </c>
      <c r="F166" s="262" t="s">
        <v>962</v>
      </c>
      <c r="G166" s="262" t="s">
        <v>828</v>
      </c>
      <c r="H166" s="304">
        <v>6.8</v>
      </c>
      <c r="I166" s="304">
        <v>7.5</v>
      </c>
      <c r="J166" s="150">
        <v>37000</v>
      </c>
      <c r="K166" s="150">
        <v>41000</v>
      </c>
      <c r="L166" s="22"/>
    </row>
    <row r="167" spans="1:12" ht="18" customHeight="1">
      <c r="A167" s="22"/>
      <c r="B167" s="15"/>
      <c r="C167" s="139" t="s">
        <v>649</v>
      </c>
      <c r="D167" s="140" t="s">
        <v>86</v>
      </c>
      <c r="E167" s="140" t="s">
        <v>633</v>
      </c>
      <c r="F167" s="262" t="s">
        <v>962</v>
      </c>
      <c r="G167" s="262" t="s">
        <v>828</v>
      </c>
      <c r="H167" s="304">
        <v>9.5</v>
      </c>
      <c r="I167" s="304">
        <v>10.8</v>
      </c>
      <c r="J167" s="150">
        <v>44000</v>
      </c>
      <c r="K167" s="150">
        <v>48000</v>
      </c>
      <c r="L167" s="22"/>
    </row>
    <row r="168" spans="1:12" ht="18" customHeight="1">
      <c r="A168" s="22"/>
      <c r="B168" s="15"/>
      <c r="C168" s="139" t="s">
        <v>650</v>
      </c>
      <c r="D168" s="140" t="s">
        <v>104</v>
      </c>
      <c r="E168" s="140" t="s">
        <v>633</v>
      </c>
      <c r="F168" s="262" t="s">
        <v>962</v>
      </c>
      <c r="G168" s="262" t="s">
        <v>828</v>
      </c>
      <c r="H168" s="304">
        <v>12</v>
      </c>
      <c r="I168" s="304">
        <v>13.5</v>
      </c>
      <c r="J168" s="150">
        <v>47000</v>
      </c>
      <c r="K168" s="150">
        <v>51000</v>
      </c>
      <c r="L168" s="22"/>
    </row>
    <row r="169" spans="1:12" ht="18" customHeight="1">
      <c r="A169" s="22"/>
      <c r="B169" s="15"/>
      <c r="C169" s="139" t="s">
        <v>651</v>
      </c>
      <c r="D169" s="140" t="s">
        <v>105</v>
      </c>
      <c r="E169" s="140" t="s">
        <v>633</v>
      </c>
      <c r="F169" s="262" t="s">
        <v>962</v>
      </c>
      <c r="G169" s="262" t="s">
        <v>828</v>
      </c>
      <c r="H169" s="304">
        <v>13.4</v>
      </c>
      <c r="I169" s="304">
        <v>15.5</v>
      </c>
      <c r="J169" s="150">
        <v>54000</v>
      </c>
      <c r="K169" s="150">
        <v>58000</v>
      </c>
      <c r="L169" s="22"/>
    </row>
    <row r="170" spans="1:12" ht="18" customHeight="1">
      <c r="A170" s="22"/>
      <c r="B170" s="15"/>
      <c r="C170" s="49"/>
      <c r="D170" s="48"/>
      <c r="E170" s="6"/>
      <c r="F170" s="6"/>
      <c r="G170" s="6"/>
      <c r="H170" s="6"/>
      <c r="I170" s="6"/>
      <c r="J170" s="6"/>
      <c r="K170" s="6"/>
      <c r="L170" s="22"/>
    </row>
    <row r="171" spans="1:12" ht="18" customHeight="1">
      <c r="A171" s="22"/>
      <c r="B171" s="15"/>
      <c r="C171" s="139" t="s">
        <v>652</v>
      </c>
      <c r="D171" s="140" t="s">
        <v>87</v>
      </c>
      <c r="E171" s="140" t="s">
        <v>633</v>
      </c>
      <c r="F171" s="262" t="s">
        <v>962</v>
      </c>
      <c r="G171" s="262" t="s">
        <v>828</v>
      </c>
      <c r="H171" s="304">
        <v>6.8</v>
      </c>
      <c r="I171" s="304">
        <v>7.5</v>
      </c>
      <c r="J171" s="150">
        <v>28000</v>
      </c>
      <c r="K171" s="150">
        <v>32000</v>
      </c>
      <c r="L171" s="22"/>
    </row>
    <row r="172" spans="1:12" ht="18" customHeight="1">
      <c r="A172" s="22"/>
      <c r="B172" s="15"/>
      <c r="C172" s="139" t="s">
        <v>649</v>
      </c>
      <c r="D172" s="140" t="s">
        <v>88</v>
      </c>
      <c r="E172" s="140" t="s">
        <v>633</v>
      </c>
      <c r="F172" s="262" t="s">
        <v>962</v>
      </c>
      <c r="G172" s="262" t="s">
        <v>828</v>
      </c>
      <c r="H172" s="304">
        <v>9.5</v>
      </c>
      <c r="I172" s="304">
        <v>10.8</v>
      </c>
      <c r="J172" s="150">
        <v>38000</v>
      </c>
      <c r="K172" s="150">
        <v>42000</v>
      </c>
      <c r="L172" s="22"/>
    </row>
    <row r="173" spans="1:12" ht="18" customHeight="1">
      <c r="A173" s="22"/>
      <c r="B173" s="15"/>
      <c r="C173" s="139" t="s">
        <v>650</v>
      </c>
      <c r="D173" s="140" t="s">
        <v>106</v>
      </c>
      <c r="E173" s="140" t="s">
        <v>633</v>
      </c>
      <c r="F173" s="262" t="s">
        <v>962</v>
      </c>
      <c r="G173" s="262" t="s">
        <v>828</v>
      </c>
      <c r="H173" s="304">
        <v>12</v>
      </c>
      <c r="I173" s="304">
        <v>13.5</v>
      </c>
      <c r="J173" s="150">
        <v>41000</v>
      </c>
      <c r="K173" s="150">
        <v>45000</v>
      </c>
      <c r="L173" s="22"/>
    </row>
    <row r="174" spans="1:12" ht="18" customHeight="1">
      <c r="A174" s="22"/>
      <c r="B174" s="15"/>
      <c r="C174" s="139" t="s">
        <v>651</v>
      </c>
      <c r="D174" s="140" t="s">
        <v>107</v>
      </c>
      <c r="E174" s="140" t="s">
        <v>633</v>
      </c>
      <c r="F174" s="262" t="s">
        <v>962</v>
      </c>
      <c r="G174" s="262" t="s">
        <v>828</v>
      </c>
      <c r="H174" s="304">
        <v>13.4</v>
      </c>
      <c r="I174" s="304">
        <v>15.5</v>
      </c>
      <c r="J174" s="150">
        <v>44000</v>
      </c>
      <c r="K174" s="150">
        <v>48000</v>
      </c>
      <c r="L174" s="22"/>
    </row>
    <row r="175" spans="1:12" ht="18" customHeight="1">
      <c r="A175" s="22"/>
      <c r="B175" s="15"/>
      <c r="C175" s="139" t="s">
        <v>649</v>
      </c>
      <c r="D175" s="140" t="s">
        <v>89</v>
      </c>
      <c r="E175" s="140" t="s">
        <v>633</v>
      </c>
      <c r="F175" s="262" t="s">
        <v>962</v>
      </c>
      <c r="G175" s="262" t="s">
        <v>828</v>
      </c>
      <c r="H175" s="304">
        <v>9.5</v>
      </c>
      <c r="I175" s="304">
        <v>10.8</v>
      </c>
      <c r="J175" s="150">
        <v>39000</v>
      </c>
      <c r="K175" s="150">
        <v>43000</v>
      </c>
      <c r="L175" s="22"/>
    </row>
    <row r="176" spans="1:12" ht="18" customHeight="1">
      <c r="A176" s="22"/>
      <c r="B176" s="15"/>
      <c r="C176" s="139" t="s">
        <v>650</v>
      </c>
      <c r="D176" s="140" t="s">
        <v>108</v>
      </c>
      <c r="E176" s="140" t="s">
        <v>633</v>
      </c>
      <c r="F176" s="262" t="s">
        <v>962</v>
      </c>
      <c r="G176" s="262" t="s">
        <v>828</v>
      </c>
      <c r="H176" s="304">
        <v>12</v>
      </c>
      <c r="I176" s="304">
        <v>13.5</v>
      </c>
      <c r="J176" s="150">
        <v>42000</v>
      </c>
      <c r="K176" s="150">
        <v>46000</v>
      </c>
      <c r="L176" s="22"/>
    </row>
    <row r="177" spans="1:12" ht="18" customHeight="1">
      <c r="A177" s="22"/>
      <c r="B177" s="15"/>
      <c r="C177" s="139" t="s">
        <v>651</v>
      </c>
      <c r="D177" s="140" t="s">
        <v>109</v>
      </c>
      <c r="E177" s="140" t="s">
        <v>633</v>
      </c>
      <c r="F177" s="262" t="s">
        <v>962</v>
      </c>
      <c r="G177" s="262" t="s">
        <v>828</v>
      </c>
      <c r="H177" s="304">
        <v>13.4</v>
      </c>
      <c r="I177" s="304">
        <v>15.5</v>
      </c>
      <c r="J177" s="150">
        <v>46000</v>
      </c>
      <c r="K177" s="150">
        <v>50000</v>
      </c>
      <c r="L177" s="22"/>
    </row>
    <row r="178" spans="1:12" ht="18" customHeight="1">
      <c r="A178" s="22"/>
      <c r="B178" s="15"/>
      <c r="C178" s="44"/>
      <c r="D178" s="44" t="s">
        <v>60</v>
      </c>
      <c r="E178" s="6"/>
      <c r="F178" s="6"/>
      <c r="G178" s="6"/>
      <c r="H178" s="6"/>
      <c r="I178" s="6"/>
      <c r="J178" s="6"/>
      <c r="K178" s="6"/>
      <c r="L178" s="22"/>
    </row>
    <row r="179" spans="1:12" ht="18" customHeight="1">
      <c r="A179" s="22"/>
      <c r="B179" s="15"/>
      <c r="C179" s="139" t="s">
        <v>626</v>
      </c>
      <c r="D179" s="140" t="s">
        <v>675</v>
      </c>
      <c r="E179" s="140" t="s">
        <v>633</v>
      </c>
      <c r="F179" s="262" t="s">
        <v>962</v>
      </c>
      <c r="G179" s="262" t="s">
        <v>834</v>
      </c>
      <c r="H179" s="304">
        <v>3.5</v>
      </c>
      <c r="I179" s="304">
        <v>4.2</v>
      </c>
      <c r="J179" s="150">
        <v>14000</v>
      </c>
      <c r="K179" s="150">
        <v>18000</v>
      </c>
      <c r="L179" s="22"/>
    </row>
    <row r="180" spans="1:12" ht="18" customHeight="1">
      <c r="A180" s="22"/>
      <c r="B180" s="15"/>
      <c r="C180" s="139" t="s">
        <v>627</v>
      </c>
      <c r="D180" s="140" t="s">
        <v>677</v>
      </c>
      <c r="E180" s="140" t="s">
        <v>633</v>
      </c>
      <c r="F180" s="262" t="s">
        <v>962</v>
      </c>
      <c r="G180" s="262" t="s">
        <v>834</v>
      </c>
      <c r="H180" s="304">
        <v>5</v>
      </c>
      <c r="I180" s="304">
        <v>6</v>
      </c>
      <c r="J180" s="150">
        <v>16000</v>
      </c>
      <c r="K180" s="150">
        <v>20000</v>
      </c>
      <c r="L180" s="22"/>
    </row>
    <row r="181" spans="1:12" ht="18" customHeight="1">
      <c r="A181" s="22"/>
      <c r="B181" s="15"/>
      <c r="C181" s="139" t="s">
        <v>628</v>
      </c>
      <c r="D181" s="140" t="s">
        <v>678</v>
      </c>
      <c r="E181" s="140" t="s">
        <v>633</v>
      </c>
      <c r="F181" s="262" t="s">
        <v>962</v>
      </c>
      <c r="G181" s="262" t="s">
        <v>834</v>
      </c>
      <c r="H181" s="304">
        <v>5.7</v>
      </c>
      <c r="I181" s="304">
        <v>7</v>
      </c>
      <c r="J181" s="150">
        <v>20000</v>
      </c>
      <c r="K181" s="150">
        <v>24000</v>
      </c>
      <c r="L181" s="22"/>
    </row>
    <row r="182" spans="1:12" ht="18" customHeight="1">
      <c r="A182" s="22"/>
      <c r="B182" s="359"/>
      <c r="C182" s="117" t="s">
        <v>910</v>
      </c>
      <c r="D182" s="48"/>
      <c r="E182" s="6"/>
      <c r="F182" s="6"/>
      <c r="G182" s="6"/>
      <c r="H182" s="6"/>
      <c r="I182" s="6"/>
      <c r="J182" s="6"/>
      <c r="K182" s="6"/>
      <c r="L182" s="22"/>
    </row>
    <row r="183" spans="1:12" ht="18" customHeight="1">
      <c r="A183" s="22"/>
      <c r="B183" s="359"/>
      <c r="C183" s="139" t="s">
        <v>626</v>
      </c>
      <c r="D183" s="143" t="s">
        <v>718</v>
      </c>
      <c r="E183" s="140" t="s">
        <v>633</v>
      </c>
      <c r="F183" s="262" t="s">
        <v>962</v>
      </c>
      <c r="G183" s="262" t="s">
        <v>834</v>
      </c>
      <c r="H183" s="304">
        <v>3.5</v>
      </c>
      <c r="I183" s="304">
        <v>4.2</v>
      </c>
      <c r="J183" s="150">
        <v>15000</v>
      </c>
      <c r="K183" s="150">
        <v>19000</v>
      </c>
      <c r="L183" s="22"/>
    </row>
    <row r="184" spans="1:12" ht="18" customHeight="1">
      <c r="A184" s="22"/>
      <c r="B184" s="359"/>
      <c r="C184" s="139" t="s">
        <v>627</v>
      </c>
      <c r="D184" s="143" t="s">
        <v>720</v>
      </c>
      <c r="E184" s="140" t="s">
        <v>633</v>
      </c>
      <c r="F184" s="262" t="s">
        <v>962</v>
      </c>
      <c r="G184" s="262" t="s">
        <v>834</v>
      </c>
      <c r="H184" s="304">
        <v>5</v>
      </c>
      <c r="I184" s="304">
        <v>6</v>
      </c>
      <c r="J184" s="150">
        <v>18000</v>
      </c>
      <c r="K184" s="150">
        <v>21000</v>
      </c>
      <c r="L184" s="22"/>
    </row>
    <row r="185" spans="1:12" ht="18" customHeight="1">
      <c r="A185" s="22"/>
      <c r="B185" s="359"/>
      <c r="C185" s="139" t="s">
        <v>628</v>
      </c>
      <c r="D185" s="143" t="s">
        <v>721</v>
      </c>
      <c r="E185" s="140" t="s">
        <v>633</v>
      </c>
      <c r="F185" s="262" t="s">
        <v>962</v>
      </c>
      <c r="G185" s="262" t="s">
        <v>834</v>
      </c>
      <c r="H185" s="304">
        <v>5.7</v>
      </c>
      <c r="I185" s="304">
        <v>7</v>
      </c>
      <c r="J185" s="150">
        <v>22000</v>
      </c>
      <c r="K185" s="150">
        <v>26000</v>
      </c>
      <c r="L185" s="22"/>
    </row>
    <row r="186" spans="1:12" ht="18" customHeight="1">
      <c r="A186" s="22"/>
      <c r="B186" s="359"/>
      <c r="C186" s="117" t="s">
        <v>911</v>
      </c>
      <c r="D186" s="48"/>
      <c r="E186" s="6"/>
      <c r="F186" s="6"/>
      <c r="G186" s="6"/>
      <c r="H186" s="6"/>
      <c r="I186" s="6"/>
      <c r="J186" s="6"/>
      <c r="K186" s="6"/>
      <c r="L186" s="22"/>
    </row>
    <row r="187" spans="1:12" ht="18" customHeight="1">
      <c r="A187" s="22"/>
      <c r="B187" s="359"/>
      <c r="C187" s="139" t="s">
        <v>627</v>
      </c>
      <c r="D187" s="143" t="s">
        <v>1022</v>
      </c>
      <c r="E187" s="140" t="s">
        <v>633</v>
      </c>
      <c r="F187" s="262" t="s">
        <v>962</v>
      </c>
      <c r="G187" s="262" t="s">
        <v>834</v>
      </c>
      <c r="H187" s="304">
        <v>5</v>
      </c>
      <c r="I187" s="304">
        <v>6</v>
      </c>
      <c r="J187" s="150">
        <v>18000</v>
      </c>
      <c r="K187" s="150">
        <v>21000</v>
      </c>
      <c r="L187" s="22"/>
    </row>
    <row r="188" spans="1:12" ht="18" customHeight="1">
      <c r="A188" s="22"/>
      <c r="B188" s="359"/>
      <c r="C188" s="139" t="s">
        <v>628</v>
      </c>
      <c r="D188" s="143" t="s">
        <v>1023</v>
      </c>
      <c r="E188" s="140" t="s">
        <v>633</v>
      </c>
      <c r="F188" s="262" t="s">
        <v>962</v>
      </c>
      <c r="G188" s="262" t="s">
        <v>834</v>
      </c>
      <c r="H188" s="304">
        <v>5.7</v>
      </c>
      <c r="I188" s="304">
        <v>7</v>
      </c>
      <c r="J188" s="150">
        <v>22000</v>
      </c>
      <c r="K188" s="150">
        <v>26000</v>
      </c>
      <c r="L188" s="22"/>
    </row>
    <row r="189" spans="1:12" ht="18" customHeight="1">
      <c r="A189" s="22"/>
      <c r="B189" s="15"/>
      <c r="C189" s="6"/>
      <c r="D189" s="44" t="s">
        <v>60</v>
      </c>
      <c r="E189" s="6"/>
      <c r="F189" s="6"/>
      <c r="G189" s="6"/>
      <c r="H189" s="6"/>
      <c r="I189" s="6"/>
      <c r="J189" s="6"/>
      <c r="K189" s="6"/>
      <c r="L189" s="22"/>
    </row>
    <row r="190" spans="1:12" ht="18" customHeight="1">
      <c r="A190" s="22"/>
      <c r="B190" s="15"/>
      <c r="C190" s="139" t="s">
        <v>629</v>
      </c>
      <c r="D190" s="140" t="s">
        <v>123</v>
      </c>
      <c r="E190" s="140" t="s">
        <v>633</v>
      </c>
      <c r="F190" s="262" t="s">
        <v>962</v>
      </c>
      <c r="G190" s="262" t="s">
        <v>834</v>
      </c>
      <c r="H190" s="304">
        <v>6.8</v>
      </c>
      <c r="I190" s="304">
        <v>7.5</v>
      </c>
      <c r="J190" s="150">
        <v>35000</v>
      </c>
      <c r="K190" s="150">
        <v>39000</v>
      </c>
      <c r="L190" s="22"/>
    </row>
    <row r="191" spans="1:12" ht="18" customHeight="1">
      <c r="A191" s="22"/>
      <c r="B191" s="15"/>
      <c r="C191" s="139" t="s">
        <v>630</v>
      </c>
      <c r="D191" s="140" t="s">
        <v>124</v>
      </c>
      <c r="E191" s="140" t="s">
        <v>633</v>
      </c>
      <c r="F191" s="262" t="s">
        <v>962</v>
      </c>
      <c r="G191" s="262" t="s">
        <v>834</v>
      </c>
      <c r="H191" s="304">
        <v>9.5</v>
      </c>
      <c r="I191" s="304">
        <v>10.8</v>
      </c>
      <c r="J191" s="150">
        <v>42000</v>
      </c>
      <c r="K191" s="150">
        <v>46000</v>
      </c>
      <c r="L191" s="22"/>
    </row>
    <row r="192" spans="1:12" ht="18" customHeight="1">
      <c r="A192" s="22"/>
      <c r="B192" s="15"/>
      <c r="C192" s="139" t="s">
        <v>631</v>
      </c>
      <c r="D192" s="140" t="s">
        <v>130</v>
      </c>
      <c r="E192" s="140" t="s">
        <v>633</v>
      </c>
      <c r="F192" s="262" t="s">
        <v>962</v>
      </c>
      <c r="G192" s="262" t="s">
        <v>834</v>
      </c>
      <c r="H192" s="304">
        <v>12.1</v>
      </c>
      <c r="I192" s="304">
        <v>13.5</v>
      </c>
      <c r="J192" s="150">
        <v>45000</v>
      </c>
      <c r="K192" s="150">
        <v>49000</v>
      </c>
      <c r="L192" s="22"/>
    </row>
    <row r="193" spans="1:12" ht="18" customHeight="1">
      <c r="A193" s="22"/>
      <c r="B193" s="15"/>
      <c r="C193" s="139" t="s">
        <v>632</v>
      </c>
      <c r="D193" s="140" t="s">
        <v>131</v>
      </c>
      <c r="E193" s="140" t="s">
        <v>633</v>
      </c>
      <c r="F193" s="262" t="s">
        <v>962</v>
      </c>
      <c r="G193" s="262" t="s">
        <v>834</v>
      </c>
      <c r="H193" s="304">
        <v>13.4</v>
      </c>
      <c r="I193" s="304">
        <v>15.5</v>
      </c>
      <c r="J193" s="150">
        <v>52000</v>
      </c>
      <c r="K193" s="150">
        <v>56000</v>
      </c>
      <c r="L193" s="22"/>
    </row>
    <row r="194" spans="1:12" ht="18" customHeight="1">
      <c r="A194" s="22"/>
      <c r="B194" s="15"/>
      <c r="C194" s="139" t="s">
        <v>629</v>
      </c>
      <c r="D194" s="140" t="s">
        <v>125</v>
      </c>
      <c r="E194" s="140" t="s">
        <v>633</v>
      </c>
      <c r="F194" s="262" t="s">
        <v>962</v>
      </c>
      <c r="G194" s="262" t="s">
        <v>834</v>
      </c>
      <c r="H194" s="304">
        <v>6.8</v>
      </c>
      <c r="I194" s="304">
        <v>7.5</v>
      </c>
      <c r="J194" s="150">
        <v>35000</v>
      </c>
      <c r="K194" s="150">
        <v>39000</v>
      </c>
      <c r="L194" s="22"/>
    </row>
    <row r="195" spans="1:12" ht="18" customHeight="1">
      <c r="A195" s="22"/>
      <c r="B195" s="15"/>
      <c r="C195" s="139" t="s">
        <v>630</v>
      </c>
      <c r="D195" s="140" t="s">
        <v>126</v>
      </c>
      <c r="E195" s="140" t="s">
        <v>633</v>
      </c>
      <c r="F195" s="262" t="s">
        <v>962</v>
      </c>
      <c r="G195" s="262" t="s">
        <v>834</v>
      </c>
      <c r="H195" s="304">
        <v>9.5</v>
      </c>
      <c r="I195" s="304">
        <v>10.8</v>
      </c>
      <c r="J195" s="150">
        <v>42000</v>
      </c>
      <c r="K195" s="150">
        <v>46000</v>
      </c>
      <c r="L195" s="22"/>
    </row>
    <row r="196" spans="1:12" ht="18" customHeight="1">
      <c r="A196" s="22"/>
      <c r="B196" s="15"/>
      <c r="C196" s="139" t="s">
        <v>631</v>
      </c>
      <c r="D196" s="140" t="s">
        <v>132</v>
      </c>
      <c r="E196" s="140" t="s">
        <v>633</v>
      </c>
      <c r="F196" s="262" t="s">
        <v>962</v>
      </c>
      <c r="G196" s="262" t="s">
        <v>834</v>
      </c>
      <c r="H196" s="304">
        <v>12.1</v>
      </c>
      <c r="I196" s="304">
        <v>13.5</v>
      </c>
      <c r="J196" s="150">
        <v>45000</v>
      </c>
      <c r="K196" s="150">
        <v>49000</v>
      </c>
      <c r="L196" s="22"/>
    </row>
    <row r="197" spans="1:12" ht="18" customHeight="1">
      <c r="A197" s="22"/>
      <c r="B197" s="15"/>
      <c r="C197" s="139" t="s">
        <v>632</v>
      </c>
      <c r="D197" s="140" t="s">
        <v>133</v>
      </c>
      <c r="E197" s="140" t="s">
        <v>633</v>
      </c>
      <c r="F197" s="262" t="s">
        <v>962</v>
      </c>
      <c r="G197" s="262" t="s">
        <v>834</v>
      </c>
      <c r="H197" s="304">
        <v>13.4</v>
      </c>
      <c r="I197" s="304">
        <v>15.5</v>
      </c>
      <c r="J197" s="150">
        <v>52000</v>
      </c>
      <c r="K197" s="150">
        <v>56000</v>
      </c>
      <c r="L197" s="22"/>
    </row>
    <row r="198" spans="1:12" ht="18" customHeight="1">
      <c r="A198" s="22"/>
      <c r="B198" s="15"/>
      <c r="C198" s="49"/>
      <c r="D198" s="44" t="s">
        <v>60</v>
      </c>
      <c r="E198" s="6"/>
      <c r="F198" s="6"/>
      <c r="G198" s="6"/>
      <c r="H198" s="6"/>
      <c r="I198" s="6"/>
      <c r="J198" s="6"/>
      <c r="K198" s="6"/>
      <c r="L198" s="22"/>
    </row>
    <row r="199" spans="1:12" ht="18" customHeight="1">
      <c r="A199" s="22"/>
      <c r="B199" s="15"/>
      <c r="C199" s="139" t="s">
        <v>629</v>
      </c>
      <c r="D199" s="140" t="s">
        <v>127</v>
      </c>
      <c r="E199" s="140" t="s">
        <v>633</v>
      </c>
      <c r="F199" s="262" t="s">
        <v>962</v>
      </c>
      <c r="G199" s="262" t="s">
        <v>834</v>
      </c>
      <c r="H199" s="304">
        <v>6.8</v>
      </c>
      <c r="I199" s="304">
        <v>7.5</v>
      </c>
      <c r="J199" s="150">
        <v>27000</v>
      </c>
      <c r="K199" s="150">
        <v>31000</v>
      </c>
      <c r="L199" s="22"/>
    </row>
    <row r="200" spans="1:12" ht="18" customHeight="1">
      <c r="A200" s="22"/>
      <c r="B200" s="15"/>
      <c r="C200" s="139" t="s">
        <v>630</v>
      </c>
      <c r="D200" s="140" t="s">
        <v>128</v>
      </c>
      <c r="E200" s="140" t="s">
        <v>633</v>
      </c>
      <c r="F200" s="262" t="s">
        <v>962</v>
      </c>
      <c r="G200" s="262" t="s">
        <v>834</v>
      </c>
      <c r="H200" s="304">
        <v>9.5</v>
      </c>
      <c r="I200" s="304">
        <v>10.8</v>
      </c>
      <c r="J200" s="150">
        <v>36000</v>
      </c>
      <c r="K200" s="150">
        <v>40000</v>
      </c>
      <c r="L200" s="22"/>
    </row>
    <row r="201" spans="1:12" ht="18" customHeight="1">
      <c r="A201" s="22"/>
      <c r="B201" s="15"/>
      <c r="C201" s="139" t="s">
        <v>631</v>
      </c>
      <c r="D201" s="140" t="s">
        <v>134</v>
      </c>
      <c r="E201" s="140" t="s">
        <v>633</v>
      </c>
      <c r="F201" s="262" t="s">
        <v>962</v>
      </c>
      <c r="G201" s="262" t="s">
        <v>834</v>
      </c>
      <c r="H201" s="304">
        <v>12.1</v>
      </c>
      <c r="I201" s="304">
        <v>13.5</v>
      </c>
      <c r="J201" s="150">
        <v>39000</v>
      </c>
      <c r="K201" s="150">
        <v>43000</v>
      </c>
      <c r="L201" s="22"/>
    </row>
    <row r="202" spans="1:12" ht="18" customHeight="1">
      <c r="A202" s="22"/>
      <c r="B202" s="15"/>
      <c r="C202" s="139" t="s">
        <v>632</v>
      </c>
      <c r="D202" s="140" t="s">
        <v>135</v>
      </c>
      <c r="E202" s="140" t="s">
        <v>633</v>
      </c>
      <c r="F202" s="262" t="s">
        <v>962</v>
      </c>
      <c r="G202" s="262" t="s">
        <v>834</v>
      </c>
      <c r="H202" s="304">
        <v>13.4</v>
      </c>
      <c r="I202" s="304">
        <v>15.5</v>
      </c>
      <c r="J202" s="150">
        <v>43000</v>
      </c>
      <c r="K202" s="150">
        <v>47000</v>
      </c>
      <c r="L202" s="22"/>
    </row>
    <row r="203" spans="1:12" ht="18" customHeight="1">
      <c r="A203" s="22"/>
      <c r="B203" s="15"/>
      <c r="C203" s="139" t="s">
        <v>630</v>
      </c>
      <c r="D203" s="140" t="s">
        <v>129</v>
      </c>
      <c r="E203" s="140" t="s">
        <v>633</v>
      </c>
      <c r="F203" s="262" t="s">
        <v>962</v>
      </c>
      <c r="G203" s="262" t="s">
        <v>834</v>
      </c>
      <c r="H203" s="304">
        <v>9.5</v>
      </c>
      <c r="I203" s="304">
        <v>10.8</v>
      </c>
      <c r="J203" s="150">
        <v>37000</v>
      </c>
      <c r="K203" s="150">
        <v>41000</v>
      </c>
      <c r="L203" s="22"/>
    </row>
    <row r="204" spans="1:12" ht="18" customHeight="1">
      <c r="A204" s="22"/>
      <c r="B204" s="15"/>
      <c r="C204" s="139" t="s">
        <v>631</v>
      </c>
      <c r="D204" s="140" t="s">
        <v>136</v>
      </c>
      <c r="E204" s="140" t="s">
        <v>633</v>
      </c>
      <c r="F204" s="262" t="s">
        <v>962</v>
      </c>
      <c r="G204" s="262" t="s">
        <v>834</v>
      </c>
      <c r="H204" s="304">
        <v>12.1</v>
      </c>
      <c r="I204" s="304">
        <v>13.5</v>
      </c>
      <c r="J204" s="150">
        <v>41000</v>
      </c>
      <c r="K204" s="150">
        <v>45000</v>
      </c>
      <c r="L204" s="22"/>
    </row>
    <row r="205" spans="1:12" ht="18" customHeight="1">
      <c r="A205" s="22"/>
      <c r="B205" s="15"/>
      <c r="C205" s="139" t="s">
        <v>632</v>
      </c>
      <c r="D205" s="140" t="s">
        <v>137</v>
      </c>
      <c r="E205" s="140" t="s">
        <v>633</v>
      </c>
      <c r="F205" s="262" t="s">
        <v>962</v>
      </c>
      <c r="G205" s="262" t="s">
        <v>834</v>
      </c>
      <c r="H205" s="304">
        <v>13.4</v>
      </c>
      <c r="I205" s="304">
        <v>15.5</v>
      </c>
      <c r="J205" s="150">
        <v>45000</v>
      </c>
      <c r="K205" s="150">
        <v>49000</v>
      </c>
      <c r="L205" s="22"/>
    </row>
    <row r="206" spans="1:12" ht="18" customHeight="1">
      <c r="A206" s="22"/>
      <c r="B206" s="15"/>
      <c r="C206" s="47"/>
      <c r="D206" s="44" t="s">
        <v>60</v>
      </c>
      <c r="E206" s="6"/>
      <c r="F206" s="6"/>
      <c r="G206" s="6"/>
      <c r="H206" s="6"/>
      <c r="I206" s="6"/>
      <c r="J206" s="6"/>
      <c r="K206" s="6"/>
      <c r="L206" s="22"/>
    </row>
    <row r="207" spans="1:12" ht="18" customHeight="1">
      <c r="A207" s="22"/>
      <c r="B207" s="15"/>
      <c r="C207" s="139" t="s">
        <v>652</v>
      </c>
      <c r="D207" s="140" t="s">
        <v>123</v>
      </c>
      <c r="E207" s="140" t="s">
        <v>633</v>
      </c>
      <c r="F207" s="262" t="s">
        <v>962</v>
      </c>
      <c r="G207" s="262" t="s">
        <v>834</v>
      </c>
      <c r="H207" s="304">
        <v>6.8</v>
      </c>
      <c r="I207" s="304">
        <v>7.5</v>
      </c>
      <c r="J207" s="150">
        <v>41000</v>
      </c>
      <c r="K207" s="150">
        <v>45000</v>
      </c>
      <c r="L207" s="22"/>
    </row>
    <row r="208" spans="1:12" ht="18" customHeight="1">
      <c r="A208" s="22"/>
      <c r="B208" s="15"/>
      <c r="C208" s="139" t="s">
        <v>649</v>
      </c>
      <c r="D208" s="140" t="s">
        <v>124</v>
      </c>
      <c r="E208" s="140" t="s">
        <v>633</v>
      </c>
      <c r="F208" s="262" t="s">
        <v>962</v>
      </c>
      <c r="G208" s="262" t="s">
        <v>834</v>
      </c>
      <c r="H208" s="304">
        <v>9.5</v>
      </c>
      <c r="I208" s="304">
        <v>10.8</v>
      </c>
      <c r="J208" s="150">
        <v>48000</v>
      </c>
      <c r="K208" s="150">
        <v>52000</v>
      </c>
      <c r="L208" s="22"/>
    </row>
    <row r="209" spans="1:12" ht="18" customHeight="1">
      <c r="A209" s="22"/>
      <c r="B209" s="15"/>
      <c r="C209" s="139" t="s">
        <v>650</v>
      </c>
      <c r="D209" s="140" t="s">
        <v>130</v>
      </c>
      <c r="E209" s="140" t="s">
        <v>633</v>
      </c>
      <c r="F209" s="262" t="s">
        <v>962</v>
      </c>
      <c r="G209" s="262" t="s">
        <v>834</v>
      </c>
      <c r="H209" s="304">
        <v>12.1</v>
      </c>
      <c r="I209" s="304">
        <v>13.5</v>
      </c>
      <c r="J209" s="150">
        <v>50000</v>
      </c>
      <c r="K209" s="150">
        <v>54000</v>
      </c>
      <c r="L209" s="22"/>
    </row>
    <row r="210" spans="1:12" ht="18" customHeight="1">
      <c r="A210" s="22"/>
      <c r="B210" s="15"/>
      <c r="C210" s="139" t="s">
        <v>651</v>
      </c>
      <c r="D210" s="140" t="s">
        <v>131</v>
      </c>
      <c r="E210" s="140" t="s">
        <v>633</v>
      </c>
      <c r="F210" s="262" t="s">
        <v>962</v>
      </c>
      <c r="G210" s="262" t="s">
        <v>834</v>
      </c>
      <c r="H210" s="304">
        <v>13.4</v>
      </c>
      <c r="I210" s="304">
        <v>15.5</v>
      </c>
      <c r="J210" s="150">
        <v>57000</v>
      </c>
      <c r="K210" s="150">
        <v>61000</v>
      </c>
      <c r="L210" s="22"/>
    </row>
    <row r="211" spans="1:12" ht="18" customHeight="1">
      <c r="A211" s="22"/>
      <c r="B211" s="15"/>
      <c r="C211" s="139" t="s">
        <v>652</v>
      </c>
      <c r="D211" s="140" t="s">
        <v>125</v>
      </c>
      <c r="E211" s="140" t="s">
        <v>633</v>
      </c>
      <c r="F211" s="262" t="s">
        <v>962</v>
      </c>
      <c r="G211" s="262" t="s">
        <v>834</v>
      </c>
      <c r="H211" s="304">
        <v>6.8</v>
      </c>
      <c r="I211" s="304">
        <v>7.5</v>
      </c>
      <c r="J211" s="150">
        <v>41000</v>
      </c>
      <c r="K211" s="150">
        <v>45000</v>
      </c>
      <c r="L211" s="22"/>
    </row>
    <row r="212" spans="1:12" ht="18" customHeight="1">
      <c r="A212" s="22"/>
      <c r="B212" s="15"/>
      <c r="C212" s="139" t="s">
        <v>649</v>
      </c>
      <c r="D212" s="140" t="s">
        <v>126</v>
      </c>
      <c r="E212" s="140" t="s">
        <v>633</v>
      </c>
      <c r="F212" s="262" t="s">
        <v>962</v>
      </c>
      <c r="G212" s="262" t="s">
        <v>834</v>
      </c>
      <c r="H212" s="304">
        <v>9.5</v>
      </c>
      <c r="I212" s="304">
        <v>10.8</v>
      </c>
      <c r="J212" s="150">
        <v>47000</v>
      </c>
      <c r="K212" s="150">
        <v>51000</v>
      </c>
      <c r="L212" s="22"/>
    </row>
    <row r="213" spans="1:12" ht="18" customHeight="1">
      <c r="A213" s="22"/>
      <c r="B213" s="15"/>
      <c r="C213" s="139" t="s">
        <v>650</v>
      </c>
      <c r="D213" s="140" t="s">
        <v>132</v>
      </c>
      <c r="E213" s="140" t="s">
        <v>633</v>
      </c>
      <c r="F213" s="262" t="s">
        <v>962</v>
      </c>
      <c r="G213" s="262" t="s">
        <v>834</v>
      </c>
      <c r="H213" s="304">
        <v>12.1</v>
      </c>
      <c r="I213" s="304">
        <v>13.5</v>
      </c>
      <c r="J213" s="150">
        <v>50000</v>
      </c>
      <c r="K213" s="150">
        <v>54000</v>
      </c>
      <c r="L213" s="22"/>
    </row>
    <row r="214" spans="1:12" ht="18" customHeight="1">
      <c r="A214" s="22"/>
      <c r="B214" s="15"/>
      <c r="C214" s="139" t="s">
        <v>651</v>
      </c>
      <c r="D214" s="140" t="s">
        <v>133</v>
      </c>
      <c r="E214" s="140" t="s">
        <v>633</v>
      </c>
      <c r="F214" s="262" t="s">
        <v>962</v>
      </c>
      <c r="G214" s="262" t="s">
        <v>834</v>
      </c>
      <c r="H214" s="304">
        <v>13.4</v>
      </c>
      <c r="I214" s="304">
        <v>15.5</v>
      </c>
      <c r="J214" s="150">
        <v>57000</v>
      </c>
      <c r="K214" s="150">
        <v>61000</v>
      </c>
      <c r="L214" s="22"/>
    </row>
    <row r="215" spans="1:12" ht="18" customHeight="1">
      <c r="A215" s="22"/>
      <c r="B215" s="15"/>
      <c r="C215" s="6"/>
      <c r="D215" s="6"/>
      <c r="E215" s="6"/>
      <c r="F215" s="6"/>
      <c r="G215" s="6"/>
      <c r="H215" s="6"/>
      <c r="I215" s="6"/>
      <c r="J215" s="6"/>
      <c r="K215" s="6"/>
      <c r="L215" s="22"/>
    </row>
    <row r="216" spans="1:12" ht="23.25" customHeight="1">
      <c r="A216" s="22"/>
      <c r="B216" s="155" t="s">
        <v>936</v>
      </c>
      <c r="C216" s="108"/>
      <c r="D216" s="279"/>
      <c r="E216" s="109"/>
      <c r="F216" s="110"/>
      <c r="G216" s="110"/>
      <c r="H216" s="110"/>
      <c r="I216" s="111"/>
      <c r="J216" s="269"/>
      <c r="K216" s="269"/>
      <c r="L216" s="22"/>
    </row>
    <row r="217" spans="1:12" ht="18" customHeight="1">
      <c r="A217" s="22"/>
      <c r="B217" s="15"/>
      <c r="C217" s="6"/>
      <c r="D217" s="6"/>
      <c r="E217" s="6"/>
      <c r="F217" s="6"/>
      <c r="G217" s="6"/>
      <c r="H217" s="6"/>
      <c r="I217" s="6"/>
      <c r="J217" s="6"/>
      <c r="K217" s="6"/>
      <c r="L217" s="22"/>
    </row>
    <row r="218" spans="1:12" ht="18" customHeight="1">
      <c r="A218" s="22"/>
      <c r="B218" s="15"/>
      <c r="C218" s="49"/>
      <c r="D218" s="48"/>
      <c r="E218" s="6"/>
      <c r="F218" s="6"/>
      <c r="G218" s="6"/>
      <c r="H218" s="6"/>
      <c r="I218" s="6"/>
      <c r="J218" s="6"/>
      <c r="K218" s="6"/>
      <c r="L218" s="22"/>
    </row>
    <row r="219" spans="1:12" ht="18" customHeight="1">
      <c r="A219" s="22"/>
      <c r="B219" s="15"/>
      <c r="C219" s="139" t="s">
        <v>114</v>
      </c>
      <c r="D219" s="140" t="s">
        <v>83</v>
      </c>
      <c r="E219" s="296" t="s">
        <v>882</v>
      </c>
      <c r="F219" s="262" t="s">
        <v>884</v>
      </c>
      <c r="G219" s="262" t="s">
        <v>828</v>
      </c>
      <c r="H219" s="304">
        <v>6.8</v>
      </c>
      <c r="I219" s="304">
        <v>7.5</v>
      </c>
      <c r="J219" s="150">
        <v>36000</v>
      </c>
      <c r="K219" s="150">
        <v>40000</v>
      </c>
      <c r="L219" s="22"/>
    </row>
    <row r="220" spans="1:12" ht="18" customHeight="1">
      <c r="A220" s="22"/>
      <c r="B220" s="15"/>
      <c r="C220" s="139" t="s">
        <v>115</v>
      </c>
      <c r="D220" s="140" t="s">
        <v>84</v>
      </c>
      <c r="E220" s="296" t="s">
        <v>882</v>
      </c>
      <c r="F220" s="262" t="s">
        <v>884</v>
      </c>
      <c r="G220" s="262" t="s">
        <v>828</v>
      </c>
      <c r="H220" s="304">
        <v>9.5</v>
      </c>
      <c r="I220" s="304">
        <v>10.8</v>
      </c>
      <c r="J220" s="150">
        <v>41000</v>
      </c>
      <c r="K220" s="150">
        <v>45000</v>
      </c>
      <c r="L220" s="22"/>
    </row>
    <row r="221" spans="1:12" ht="18" customHeight="1">
      <c r="A221" s="22"/>
      <c r="B221" s="15"/>
      <c r="C221" s="139" t="s">
        <v>116</v>
      </c>
      <c r="D221" s="140" t="s">
        <v>102</v>
      </c>
      <c r="E221" s="296" t="s">
        <v>882</v>
      </c>
      <c r="F221" s="262" t="s">
        <v>884</v>
      </c>
      <c r="G221" s="262" t="s">
        <v>828</v>
      </c>
      <c r="H221" s="304">
        <v>12</v>
      </c>
      <c r="I221" s="304">
        <v>13.5</v>
      </c>
      <c r="J221" s="150">
        <v>43000</v>
      </c>
      <c r="K221" s="150">
        <v>47000</v>
      </c>
      <c r="L221" s="22"/>
    </row>
    <row r="222" spans="1:12" ht="18" customHeight="1">
      <c r="A222" s="22"/>
      <c r="B222" s="15"/>
      <c r="C222" s="139" t="s">
        <v>114</v>
      </c>
      <c r="D222" s="140" t="s">
        <v>85</v>
      </c>
      <c r="E222" s="296" t="s">
        <v>882</v>
      </c>
      <c r="F222" s="262" t="s">
        <v>884</v>
      </c>
      <c r="G222" s="262" t="s">
        <v>828</v>
      </c>
      <c r="H222" s="304">
        <v>6.8</v>
      </c>
      <c r="I222" s="304">
        <v>7.5</v>
      </c>
      <c r="J222" s="150">
        <v>36000</v>
      </c>
      <c r="K222" s="150">
        <v>40000</v>
      </c>
      <c r="L222" s="22"/>
    </row>
    <row r="223" spans="1:12" ht="18" customHeight="1">
      <c r="A223" s="22"/>
      <c r="B223" s="15"/>
      <c r="C223" s="139" t="s">
        <v>115</v>
      </c>
      <c r="D223" s="140" t="s">
        <v>86</v>
      </c>
      <c r="E223" s="296" t="s">
        <v>882</v>
      </c>
      <c r="F223" s="262" t="s">
        <v>884</v>
      </c>
      <c r="G223" s="262" t="s">
        <v>828</v>
      </c>
      <c r="H223" s="304">
        <v>9.5</v>
      </c>
      <c r="I223" s="304">
        <v>10.8</v>
      </c>
      <c r="J223" s="150">
        <v>43000</v>
      </c>
      <c r="K223" s="150">
        <v>47000</v>
      </c>
      <c r="L223" s="22"/>
    </row>
    <row r="224" spans="1:12" ht="18" customHeight="1">
      <c r="A224" s="22"/>
      <c r="B224" s="15"/>
      <c r="C224" s="139" t="s">
        <v>116</v>
      </c>
      <c r="D224" s="140" t="s">
        <v>104</v>
      </c>
      <c r="E224" s="296" t="s">
        <v>882</v>
      </c>
      <c r="F224" s="262" t="s">
        <v>884</v>
      </c>
      <c r="G224" s="262" t="s">
        <v>828</v>
      </c>
      <c r="H224" s="304">
        <v>12</v>
      </c>
      <c r="I224" s="304">
        <v>13.5</v>
      </c>
      <c r="J224" s="150">
        <v>45000</v>
      </c>
      <c r="K224" s="150">
        <v>49000</v>
      </c>
      <c r="L224" s="22"/>
    </row>
    <row r="225" spans="1:12" ht="18" customHeight="1">
      <c r="A225" s="22"/>
      <c r="B225" s="15"/>
      <c r="C225" s="44"/>
      <c r="D225" s="44"/>
      <c r="E225" s="6"/>
      <c r="F225" s="6"/>
      <c r="G225" s="6"/>
      <c r="H225" s="6"/>
      <c r="I225" s="6"/>
      <c r="J225" s="6"/>
      <c r="K225" s="6"/>
      <c r="L225" s="22"/>
    </row>
    <row r="226" spans="1:12" ht="18" customHeight="1">
      <c r="A226" s="22"/>
      <c r="B226" s="15"/>
      <c r="C226" s="139" t="s">
        <v>114</v>
      </c>
      <c r="D226" s="140" t="s">
        <v>87</v>
      </c>
      <c r="E226" s="296" t="s">
        <v>882</v>
      </c>
      <c r="F226" s="262" t="s">
        <v>884</v>
      </c>
      <c r="G226" s="262" t="s">
        <v>828</v>
      </c>
      <c r="H226" s="304">
        <v>6.8</v>
      </c>
      <c r="I226" s="304">
        <v>7.5</v>
      </c>
      <c r="J226" s="150">
        <v>28000</v>
      </c>
      <c r="K226" s="150">
        <v>32000</v>
      </c>
      <c r="L226" s="22"/>
    </row>
    <row r="227" spans="1:12" ht="18" customHeight="1">
      <c r="A227" s="22"/>
      <c r="B227" s="15"/>
      <c r="C227" s="139" t="s">
        <v>115</v>
      </c>
      <c r="D227" s="140" t="s">
        <v>88</v>
      </c>
      <c r="E227" s="296" t="s">
        <v>882</v>
      </c>
      <c r="F227" s="262" t="s">
        <v>884</v>
      </c>
      <c r="G227" s="262" t="s">
        <v>828</v>
      </c>
      <c r="H227" s="304">
        <v>9.5</v>
      </c>
      <c r="I227" s="304">
        <v>10.8</v>
      </c>
      <c r="J227" s="150">
        <v>36000</v>
      </c>
      <c r="K227" s="150">
        <v>40000</v>
      </c>
      <c r="L227" s="22"/>
    </row>
    <row r="228" spans="1:12" ht="18" customHeight="1">
      <c r="A228" s="22"/>
      <c r="B228" s="15"/>
      <c r="C228" s="139" t="s">
        <v>116</v>
      </c>
      <c r="D228" s="140" t="s">
        <v>106</v>
      </c>
      <c r="E228" s="296" t="s">
        <v>882</v>
      </c>
      <c r="F228" s="262" t="s">
        <v>884</v>
      </c>
      <c r="G228" s="262" t="s">
        <v>828</v>
      </c>
      <c r="H228" s="304">
        <v>12</v>
      </c>
      <c r="I228" s="304">
        <v>13.5</v>
      </c>
      <c r="J228" s="150">
        <v>39000</v>
      </c>
      <c r="K228" s="150">
        <v>43000</v>
      </c>
      <c r="L228" s="22"/>
    </row>
    <row r="229" spans="1:12" ht="18" customHeight="1">
      <c r="A229" s="22"/>
      <c r="B229" s="15"/>
      <c r="C229" s="139" t="s">
        <v>115</v>
      </c>
      <c r="D229" s="140" t="s">
        <v>89</v>
      </c>
      <c r="E229" s="296" t="s">
        <v>882</v>
      </c>
      <c r="F229" s="262" t="s">
        <v>884</v>
      </c>
      <c r="G229" s="262" t="s">
        <v>828</v>
      </c>
      <c r="H229" s="304">
        <v>9.5</v>
      </c>
      <c r="I229" s="304">
        <v>10.8</v>
      </c>
      <c r="J229" s="150">
        <v>41000</v>
      </c>
      <c r="K229" s="150">
        <v>45000</v>
      </c>
      <c r="L229" s="22"/>
    </row>
    <row r="230" spans="1:12" ht="18" customHeight="1">
      <c r="A230" s="22"/>
      <c r="B230" s="15"/>
      <c r="C230" s="139" t="s">
        <v>116</v>
      </c>
      <c r="D230" s="140" t="s">
        <v>108</v>
      </c>
      <c r="E230" s="296" t="s">
        <v>882</v>
      </c>
      <c r="F230" s="262" t="s">
        <v>884</v>
      </c>
      <c r="G230" s="262" t="s">
        <v>828</v>
      </c>
      <c r="H230" s="304">
        <v>12</v>
      </c>
      <c r="I230" s="304">
        <v>13.5</v>
      </c>
      <c r="J230" s="150">
        <v>43000</v>
      </c>
      <c r="K230" s="150">
        <v>47000</v>
      </c>
      <c r="L230" s="22"/>
    </row>
    <row r="231" spans="1:12" ht="18" customHeight="1">
      <c r="A231" s="22"/>
      <c r="B231" s="15"/>
      <c r="C231" s="44"/>
      <c r="D231" s="44" t="s">
        <v>60</v>
      </c>
      <c r="E231" s="6"/>
      <c r="F231" s="6"/>
      <c r="G231" s="6"/>
      <c r="H231" s="6"/>
      <c r="I231" s="6"/>
      <c r="J231" s="6"/>
      <c r="K231" s="6"/>
      <c r="L231" s="22"/>
    </row>
    <row r="232" spans="1:12" ht="18" customHeight="1">
      <c r="A232" s="22"/>
      <c r="B232" s="15"/>
      <c r="C232" s="139" t="s">
        <v>114</v>
      </c>
      <c r="D232" s="140" t="s">
        <v>123</v>
      </c>
      <c r="E232" s="296" t="s">
        <v>882</v>
      </c>
      <c r="F232" s="262" t="s">
        <v>884</v>
      </c>
      <c r="G232" s="262" t="s">
        <v>834</v>
      </c>
      <c r="H232" s="304">
        <v>6.8</v>
      </c>
      <c r="I232" s="304">
        <v>7.5</v>
      </c>
      <c r="J232" s="150">
        <v>40000</v>
      </c>
      <c r="K232" s="150">
        <v>45000</v>
      </c>
      <c r="L232" s="22"/>
    </row>
    <row r="233" spans="1:12" ht="18" customHeight="1">
      <c r="A233" s="22"/>
      <c r="B233" s="15"/>
      <c r="C233" s="139" t="s">
        <v>115</v>
      </c>
      <c r="D233" s="140" t="s">
        <v>124</v>
      </c>
      <c r="E233" s="296" t="s">
        <v>882</v>
      </c>
      <c r="F233" s="262" t="s">
        <v>884</v>
      </c>
      <c r="G233" s="262" t="s">
        <v>834</v>
      </c>
      <c r="H233" s="304">
        <v>9.5</v>
      </c>
      <c r="I233" s="304">
        <v>10.8</v>
      </c>
      <c r="J233" s="150">
        <v>46000</v>
      </c>
      <c r="K233" s="150">
        <v>51000</v>
      </c>
      <c r="L233" s="22"/>
    </row>
    <row r="234" spans="1:12" ht="18" customHeight="1">
      <c r="A234" s="22"/>
      <c r="B234" s="15"/>
      <c r="C234" s="139" t="s">
        <v>116</v>
      </c>
      <c r="D234" s="140" t="s">
        <v>130</v>
      </c>
      <c r="E234" s="296" t="s">
        <v>882</v>
      </c>
      <c r="F234" s="262" t="s">
        <v>884</v>
      </c>
      <c r="G234" s="262" t="s">
        <v>834</v>
      </c>
      <c r="H234" s="304">
        <v>12.1</v>
      </c>
      <c r="I234" s="304">
        <v>13.5</v>
      </c>
      <c r="J234" s="150">
        <v>48000</v>
      </c>
      <c r="K234" s="150">
        <v>53000</v>
      </c>
      <c r="L234" s="22"/>
    </row>
    <row r="235" spans="1:12" ht="18" customHeight="1">
      <c r="A235" s="22"/>
      <c r="B235" s="15"/>
      <c r="C235" s="139" t="s">
        <v>114</v>
      </c>
      <c r="D235" s="140" t="s">
        <v>125</v>
      </c>
      <c r="E235" s="296" t="s">
        <v>882</v>
      </c>
      <c r="F235" s="262" t="s">
        <v>884</v>
      </c>
      <c r="G235" s="262" t="s">
        <v>834</v>
      </c>
      <c r="H235" s="304">
        <v>6.8</v>
      </c>
      <c r="I235" s="304">
        <v>7.5</v>
      </c>
      <c r="J235" s="150">
        <v>40000</v>
      </c>
      <c r="K235" s="150">
        <v>45000</v>
      </c>
      <c r="L235" s="22"/>
    </row>
    <row r="236" spans="1:12" ht="18" customHeight="1">
      <c r="A236" s="22"/>
      <c r="B236" s="15"/>
      <c r="C236" s="139" t="s">
        <v>115</v>
      </c>
      <c r="D236" s="140" t="s">
        <v>126</v>
      </c>
      <c r="E236" s="296" t="s">
        <v>882</v>
      </c>
      <c r="F236" s="262" t="s">
        <v>884</v>
      </c>
      <c r="G236" s="262" t="s">
        <v>834</v>
      </c>
      <c r="H236" s="304">
        <v>9.5</v>
      </c>
      <c r="I236" s="304">
        <v>10.8</v>
      </c>
      <c r="J236" s="150">
        <v>46000</v>
      </c>
      <c r="K236" s="150">
        <v>51000</v>
      </c>
      <c r="L236" s="22"/>
    </row>
    <row r="237" spans="1:12" ht="18" customHeight="1">
      <c r="A237" s="22"/>
      <c r="B237" s="15"/>
      <c r="C237" s="139" t="s">
        <v>116</v>
      </c>
      <c r="D237" s="140" t="s">
        <v>132</v>
      </c>
      <c r="E237" s="296" t="s">
        <v>882</v>
      </c>
      <c r="F237" s="262" t="s">
        <v>884</v>
      </c>
      <c r="G237" s="262" t="s">
        <v>834</v>
      </c>
      <c r="H237" s="304">
        <v>12.1</v>
      </c>
      <c r="I237" s="304">
        <v>13.5</v>
      </c>
      <c r="J237" s="150">
        <v>48000</v>
      </c>
      <c r="K237" s="150">
        <v>53000</v>
      </c>
      <c r="L237" s="22"/>
    </row>
    <row r="238" spans="1:12" ht="18" customHeight="1">
      <c r="A238" s="22"/>
      <c r="B238" s="15"/>
      <c r="C238" s="47"/>
      <c r="D238" s="44" t="s">
        <v>60</v>
      </c>
      <c r="E238" s="6"/>
      <c r="F238" s="6"/>
      <c r="G238" s="6"/>
      <c r="H238" s="6"/>
      <c r="I238" s="6"/>
      <c r="J238" s="6"/>
      <c r="K238" s="6"/>
      <c r="L238" s="22"/>
    </row>
    <row r="239" spans="1:12" ht="18" customHeight="1">
      <c r="A239" s="22"/>
      <c r="B239" s="15"/>
      <c r="C239" s="139" t="s">
        <v>114</v>
      </c>
      <c r="D239" s="140" t="s">
        <v>127</v>
      </c>
      <c r="E239" s="296" t="s">
        <v>882</v>
      </c>
      <c r="F239" s="262" t="s">
        <v>884</v>
      </c>
      <c r="G239" s="262" t="s">
        <v>834</v>
      </c>
      <c r="H239" s="304">
        <v>6.8</v>
      </c>
      <c r="I239" s="304">
        <v>7.5</v>
      </c>
      <c r="J239" s="150">
        <v>32000</v>
      </c>
      <c r="K239" s="150">
        <v>37000</v>
      </c>
      <c r="L239" s="22"/>
    </row>
    <row r="240" spans="1:12" ht="18" customHeight="1">
      <c r="A240" s="22"/>
      <c r="B240" s="15"/>
      <c r="C240" s="139" t="s">
        <v>115</v>
      </c>
      <c r="D240" s="140" t="s">
        <v>128</v>
      </c>
      <c r="E240" s="296" t="s">
        <v>882</v>
      </c>
      <c r="F240" s="262" t="s">
        <v>884</v>
      </c>
      <c r="G240" s="262" t="s">
        <v>834</v>
      </c>
      <c r="H240" s="304">
        <v>9.5</v>
      </c>
      <c r="I240" s="304">
        <v>10.8</v>
      </c>
      <c r="J240" s="150">
        <v>40000</v>
      </c>
      <c r="K240" s="150">
        <v>45000</v>
      </c>
      <c r="L240" s="22"/>
    </row>
    <row r="241" spans="1:12" ht="18" customHeight="1">
      <c r="A241" s="22"/>
      <c r="B241" s="15"/>
      <c r="C241" s="139" t="s">
        <v>116</v>
      </c>
      <c r="D241" s="140" t="s">
        <v>134</v>
      </c>
      <c r="E241" s="296" t="s">
        <v>882</v>
      </c>
      <c r="F241" s="262" t="s">
        <v>884</v>
      </c>
      <c r="G241" s="262" t="s">
        <v>834</v>
      </c>
      <c r="H241" s="304">
        <v>12.1</v>
      </c>
      <c r="I241" s="304">
        <v>13.5</v>
      </c>
      <c r="J241" s="150">
        <v>43000</v>
      </c>
      <c r="K241" s="150">
        <v>48000</v>
      </c>
      <c r="L241" s="22"/>
    </row>
    <row r="242" spans="1:12" ht="18" customHeight="1">
      <c r="A242" s="22"/>
      <c r="B242" s="15"/>
      <c r="C242" s="139" t="s">
        <v>115</v>
      </c>
      <c r="D242" s="140" t="s">
        <v>129</v>
      </c>
      <c r="E242" s="296" t="s">
        <v>882</v>
      </c>
      <c r="F242" s="262" t="s">
        <v>884</v>
      </c>
      <c r="G242" s="262" t="s">
        <v>834</v>
      </c>
      <c r="H242" s="304">
        <v>9.5</v>
      </c>
      <c r="I242" s="304">
        <v>10.8</v>
      </c>
      <c r="J242" s="150">
        <v>44000</v>
      </c>
      <c r="K242" s="150">
        <v>49000</v>
      </c>
      <c r="L242" s="22"/>
    </row>
    <row r="243" spans="1:12" ht="18" customHeight="1">
      <c r="B243" s="15"/>
      <c r="C243" s="139" t="s">
        <v>116</v>
      </c>
      <c r="D243" s="140" t="s">
        <v>136</v>
      </c>
      <c r="E243" s="296" t="s">
        <v>882</v>
      </c>
      <c r="F243" s="262" t="s">
        <v>884</v>
      </c>
      <c r="G243" s="262" t="s">
        <v>834</v>
      </c>
      <c r="H243" s="304">
        <v>12.1</v>
      </c>
      <c r="I243" s="304">
        <v>13.5</v>
      </c>
      <c r="J243" s="150">
        <v>47000</v>
      </c>
      <c r="K243" s="150">
        <v>52000</v>
      </c>
      <c r="L243" s="22"/>
    </row>
    <row r="244" spans="1:12" ht="18" customHeight="1">
      <c r="B244" s="15"/>
      <c r="C244" s="6"/>
      <c r="D244" s="6"/>
      <c r="E244" s="6"/>
      <c r="F244" s="6"/>
      <c r="G244" s="6"/>
      <c r="H244" s="6"/>
      <c r="I244" s="6"/>
      <c r="J244" s="6"/>
      <c r="K244" s="6"/>
      <c r="L244" s="22"/>
    </row>
    <row r="245" spans="1:12" ht="23.25" customHeight="1">
      <c r="B245" s="155" t="s">
        <v>935</v>
      </c>
      <c r="C245" s="108"/>
      <c r="D245" s="279"/>
      <c r="E245" s="109"/>
      <c r="F245" s="110"/>
      <c r="G245" s="110"/>
      <c r="H245" s="110"/>
      <c r="I245" s="111"/>
      <c r="J245" s="269"/>
      <c r="K245" s="269"/>
      <c r="L245" s="22"/>
    </row>
    <row r="246" spans="1:12" ht="18" customHeight="1">
      <c r="B246" s="15"/>
      <c r="C246" s="47"/>
      <c r="D246" s="6"/>
      <c r="E246" s="6"/>
      <c r="F246" s="6"/>
      <c r="G246" s="6"/>
      <c r="H246" s="6"/>
      <c r="I246" s="6"/>
      <c r="J246" s="6"/>
      <c r="K246" s="6"/>
      <c r="L246" s="22"/>
    </row>
    <row r="247" spans="1:12" ht="18" customHeight="1">
      <c r="B247" s="15"/>
      <c r="C247" s="139" t="s">
        <v>638</v>
      </c>
      <c r="D247" s="140" t="s">
        <v>28</v>
      </c>
      <c r="E247" s="296" t="s">
        <v>882</v>
      </c>
      <c r="F247" s="262" t="s">
        <v>962</v>
      </c>
      <c r="G247" s="262" t="s">
        <v>828</v>
      </c>
      <c r="H247" s="304">
        <v>3.4</v>
      </c>
      <c r="I247" s="304">
        <v>4</v>
      </c>
      <c r="J247" s="150">
        <v>18000</v>
      </c>
      <c r="K247" s="150">
        <v>22000</v>
      </c>
      <c r="L247" s="22"/>
    </row>
    <row r="248" spans="1:12" ht="18" customHeight="1">
      <c r="B248" s="15"/>
      <c r="C248" s="139" t="s">
        <v>639</v>
      </c>
      <c r="D248" s="140" t="s">
        <v>31</v>
      </c>
      <c r="E248" s="296" t="s">
        <v>882</v>
      </c>
      <c r="F248" s="262" t="s">
        <v>962</v>
      </c>
      <c r="G248" s="262" t="s">
        <v>828</v>
      </c>
      <c r="H248" s="304">
        <v>5</v>
      </c>
      <c r="I248" s="304">
        <v>6</v>
      </c>
      <c r="J248" s="150">
        <v>21000</v>
      </c>
      <c r="K248" s="150">
        <v>25000</v>
      </c>
      <c r="L248" s="22"/>
    </row>
    <row r="249" spans="1:12" ht="18" customHeight="1">
      <c r="B249" s="15"/>
      <c r="C249" s="139" t="s">
        <v>640</v>
      </c>
      <c r="D249" s="140" t="s">
        <v>33</v>
      </c>
      <c r="E249" s="296" t="s">
        <v>882</v>
      </c>
      <c r="F249" s="262" t="s">
        <v>962</v>
      </c>
      <c r="G249" s="262" t="s">
        <v>828</v>
      </c>
      <c r="H249" s="304">
        <v>5.7</v>
      </c>
      <c r="I249" s="304">
        <v>7.2</v>
      </c>
      <c r="J249" s="150">
        <v>25000</v>
      </c>
      <c r="K249" s="150">
        <v>29000</v>
      </c>
      <c r="L249" s="22"/>
    </row>
    <row r="250" spans="1:12" ht="18" customHeight="1">
      <c r="B250" s="15"/>
      <c r="C250" s="117" t="s">
        <v>910</v>
      </c>
      <c r="D250" s="48"/>
      <c r="E250" s="6"/>
      <c r="F250" s="6"/>
      <c r="G250" s="6"/>
      <c r="H250" s="6"/>
      <c r="I250" s="6"/>
      <c r="J250" s="6"/>
      <c r="K250" s="6"/>
      <c r="L250" s="22"/>
    </row>
    <row r="251" spans="1:12" ht="18" customHeight="1">
      <c r="B251" s="15"/>
      <c r="C251" s="139" t="s">
        <v>638</v>
      </c>
      <c r="D251" s="143" t="s">
        <v>139</v>
      </c>
      <c r="E251" s="296" t="s">
        <v>882</v>
      </c>
      <c r="F251" s="262" t="s">
        <v>962</v>
      </c>
      <c r="G251" s="262" t="s">
        <v>828</v>
      </c>
      <c r="H251" s="304">
        <v>3.4</v>
      </c>
      <c r="I251" s="304">
        <v>4</v>
      </c>
      <c r="J251" s="150">
        <v>19000</v>
      </c>
      <c r="K251" s="150">
        <v>23000</v>
      </c>
      <c r="L251" s="22"/>
    </row>
    <row r="252" spans="1:12" ht="18" customHeight="1">
      <c r="B252" s="15"/>
      <c r="C252" s="139" t="s">
        <v>639</v>
      </c>
      <c r="D252" s="143" t="s">
        <v>140</v>
      </c>
      <c r="E252" s="296" t="s">
        <v>882</v>
      </c>
      <c r="F252" s="262" t="s">
        <v>962</v>
      </c>
      <c r="G252" s="262" t="s">
        <v>828</v>
      </c>
      <c r="H252" s="304">
        <v>5</v>
      </c>
      <c r="I252" s="304">
        <v>6</v>
      </c>
      <c r="J252" s="150">
        <v>22000</v>
      </c>
      <c r="K252" s="150">
        <v>26000</v>
      </c>
      <c r="L252" s="22"/>
    </row>
    <row r="253" spans="1:12" ht="18" customHeight="1">
      <c r="B253" s="15"/>
      <c r="C253" s="117" t="s">
        <v>911</v>
      </c>
      <c r="D253" s="48"/>
      <c r="E253" s="6"/>
      <c r="F253" s="6"/>
      <c r="G253" s="6"/>
      <c r="H253" s="6"/>
      <c r="I253" s="6"/>
      <c r="J253" s="6"/>
      <c r="K253" s="6"/>
      <c r="L253" s="22"/>
    </row>
    <row r="254" spans="1:12" ht="18" customHeight="1">
      <c r="B254" s="15"/>
      <c r="C254" s="139" t="s">
        <v>639</v>
      </c>
      <c r="D254" s="143" t="s">
        <v>1002</v>
      </c>
      <c r="E254" s="296" t="s">
        <v>882</v>
      </c>
      <c r="F254" s="262" t="s">
        <v>962</v>
      </c>
      <c r="G254" s="262" t="s">
        <v>828</v>
      </c>
      <c r="H254" s="304">
        <v>5</v>
      </c>
      <c r="I254" s="304">
        <v>6</v>
      </c>
      <c r="J254" s="150">
        <v>22000</v>
      </c>
      <c r="K254" s="150">
        <v>26000</v>
      </c>
      <c r="L254" s="22"/>
    </row>
    <row r="255" spans="1:12" ht="18" customHeight="1">
      <c r="B255" s="15"/>
      <c r="C255" s="49"/>
      <c r="D255" s="48"/>
      <c r="E255" s="6"/>
      <c r="F255" s="6"/>
      <c r="G255" s="6"/>
      <c r="H255" s="6"/>
      <c r="I255" s="6"/>
      <c r="J255" s="6"/>
      <c r="K255" s="6"/>
      <c r="L255" s="22"/>
    </row>
    <row r="256" spans="1:12" ht="18" customHeight="1">
      <c r="B256" s="15"/>
      <c r="C256" s="139" t="s">
        <v>641</v>
      </c>
      <c r="D256" s="140" t="s">
        <v>83</v>
      </c>
      <c r="E256" s="296" t="s">
        <v>882</v>
      </c>
      <c r="F256" s="262" t="s">
        <v>962</v>
      </c>
      <c r="G256" s="262" t="s">
        <v>828</v>
      </c>
      <c r="H256" s="304">
        <v>6.8</v>
      </c>
      <c r="I256" s="304">
        <v>7.5</v>
      </c>
      <c r="J256" s="150">
        <v>32000</v>
      </c>
      <c r="K256" s="150">
        <v>36000</v>
      </c>
      <c r="L256" s="22"/>
    </row>
    <row r="257" spans="2:12" ht="18" customHeight="1">
      <c r="B257" s="15"/>
      <c r="C257" s="139" t="s">
        <v>117</v>
      </c>
      <c r="D257" s="140" t="s">
        <v>84</v>
      </c>
      <c r="E257" s="296" t="s">
        <v>882</v>
      </c>
      <c r="F257" s="262" t="s">
        <v>962</v>
      </c>
      <c r="G257" s="262" t="s">
        <v>828</v>
      </c>
      <c r="H257" s="304">
        <v>9.5</v>
      </c>
      <c r="I257" s="304">
        <v>10.8</v>
      </c>
      <c r="J257" s="150">
        <v>39000</v>
      </c>
      <c r="K257" s="150">
        <v>43000</v>
      </c>
      <c r="L257" s="22"/>
    </row>
    <row r="258" spans="2:12" ht="18" customHeight="1">
      <c r="B258" s="15"/>
      <c r="C258" s="139" t="s">
        <v>118</v>
      </c>
      <c r="D258" s="140" t="s">
        <v>102</v>
      </c>
      <c r="E258" s="296" t="s">
        <v>882</v>
      </c>
      <c r="F258" s="262" t="s">
        <v>962</v>
      </c>
      <c r="G258" s="262" t="s">
        <v>828</v>
      </c>
      <c r="H258" s="304">
        <v>12</v>
      </c>
      <c r="I258" s="304">
        <v>13.5</v>
      </c>
      <c r="J258" s="150">
        <v>42000</v>
      </c>
      <c r="K258" s="150">
        <v>46000</v>
      </c>
      <c r="L258" s="22"/>
    </row>
    <row r="259" spans="2:12" ht="18" customHeight="1">
      <c r="B259" s="15"/>
      <c r="C259" s="139" t="s">
        <v>657</v>
      </c>
      <c r="D259" s="140" t="s">
        <v>103</v>
      </c>
      <c r="E259" s="296" t="s">
        <v>882</v>
      </c>
      <c r="F259" s="262" t="s">
        <v>962</v>
      </c>
      <c r="G259" s="262" t="s">
        <v>828</v>
      </c>
      <c r="H259" s="304">
        <v>13.4</v>
      </c>
      <c r="I259" s="304">
        <v>15.5</v>
      </c>
      <c r="J259" s="150">
        <v>49000</v>
      </c>
      <c r="K259" s="150">
        <v>53000</v>
      </c>
      <c r="L259" s="22"/>
    </row>
    <row r="260" spans="2:12" ht="18" customHeight="1">
      <c r="B260" s="15"/>
      <c r="C260" s="139" t="s">
        <v>641</v>
      </c>
      <c r="D260" s="140" t="s">
        <v>85</v>
      </c>
      <c r="E260" s="296" t="s">
        <v>882</v>
      </c>
      <c r="F260" s="262" t="s">
        <v>962</v>
      </c>
      <c r="G260" s="262" t="s">
        <v>828</v>
      </c>
      <c r="H260" s="304">
        <v>6.8</v>
      </c>
      <c r="I260" s="304">
        <v>7.5</v>
      </c>
      <c r="J260" s="150">
        <v>32000</v>
      </c>
      <c r="K260" s="150">
        <v>36000</v>
      </c>
      <c r="L260" s="22"/>
    </row>
    <row r="261" spans="2:12" ht="18" customHeight="1">
      <c r="B261" s="15"/>
      <c r="C261" s="139" t="s">
        <v>117</v>
      </c>
      <c r="D261" s="140" t="s">
        <v>86</v>
      </c>
      <c r="E261" s="296" t="s">
        <v>882</v>
      </c>
      <c r="F261" s="262" t="s">
        <v>962</v>
      </c>
      <c r="G261" s="262" t="s">
        <v>828</v>
      </c>
      <c r="H261" s="304">
        <v>9.5</v>
      </c>
      <c r="I261" s="304">
        <v>10.8</v>
      </c>
      <c r="J261" s="150">
        <v>41000</v>
      </c>
      <c r="K261" s="150">
        <v>45000</v>
      </c>
      <c r="L261" s="22"/>
    </row>
    <row r="262" spans="2:12" ht="18" customHeight="1">
      <c r="B262" s="15"/>
      <c r="C262" s="139" t="s">
        <v>118</v>
      </c>
      <c r="D262" s="140" t="s">
        <v>104</v>
      </c>
      <c r="E262" s="296" t="s">
        <v>882</v>
      </c>
      <c r="F262" s="262" t="s">
        <v>962</v>
      </c>
      <c r="G262" s="262" t="s">
        <v>828</v>
      </c>
      <c r="H262" s="304">
        <v>12</v>
      </c>
      <c r="I262" s="304">
        <v>13.5</v>
      </c>
      <c r="J262" s="150">
        <v>43000</v>
      </c>
      <c r="K262" s="150">
        <v>47000</v>
      </c>
      <c r="L262" s="22"/>
    </row>
    <row r="263" spans="2:12" ht="18" customHeight="1">
      <c r="B263" s="15"/>
      <c r="C263" s="139" t="s">
        <v>657</v>
      </c>
      <c r="D263" s="140" t="s">
        <v>105</v>
      </c>
      <c r="E263" s="296" t="s">
        <v>882</v>
      </c>
      <c r="F263" s="262" t="s">
        <v>962</v>
      </c>
      <c r="G263" s="262" t="s">
        <v>828</v>
      </c>
      <c r="H263" s="304">
        <v>13.4</v>
      </c>
      <c r="I263" s="304">
        <v>15.5</v>
      </c>
      <c r="J263" s="150">
        <v>51000</v>
      </c>
      <c r="K263" s="150">
        <v>55000</v>
      </c>
      <c r="L263" s="22"/>
    </row>
    <row r="264" spans="2:12" ht="18" customHeight="1">
      <c r="B264" s="15"/>
      <c r="C264" s="49"/>
      <c r="D264" s="48"/>
      <c r="E264" s="6"/>
      <c r="F264" s="6"/>
      <c r="G264" s="6"/>
      <c r="H264" s="6"/>
      <c r="I264" s="6"/>
      <c r="J264" s="6"/>
      <c r="K264" s="6"/>
      <c r="L264" s="22"/>
    </row>
    <row r="265" spans="2:12" ht="18" customHeight="1">
      <c r="B265" s="15"/>
      <c r="C265" s="139" t="s">
        <v>641</v>
      </c>
      <c r="D265" s="140" t="s">
        <v>87</v>
      </c>
      <c r="E265" s="296" t="s">
        <v>882</v>
      </c>
      <c r="F265" s="262" t="s">
        <v>962</v>
      </c>
      <c r="G265" s="262" t="s">
        <v>828</v>
      </c>
      <c r="H265" s="304">
        <v>6.8</v>
      </c>
      <c r="I265" s="304">
        <v>7.5</v>
      </c>
      <c r="J265" s="150">
        <v>24000</v>
      </c>
      <c r="K265" s="150">
        <v>28000</v>
      </c>
      <c r="L265" s="22"/>
    </row>
    <row r="266" spans="2:12" ht="18" customHeight="1">
      <c r="B266" s="15"/>
      <c r="C266" s="139" t="s">
        <v>117</v>
      </c>
      <c r="D266" s="140" t="s">
        <v>88</v>
      </c>
      <c r="E266" s="296" t="s">
        <v>882</v>
      </c>
      <c r="F266" s="262" t="s">
        <v>962</v>
      </c>
      <c r="G266" s="262" t="s">
        <v>828</v>
      </c>
      <c r="H266" s="304">
        <v>9.5</v>
      </c>
      <c r="I266" s="304">
        <v>10.8</v>
      </c>
      <c r="J266" s="150">
        <v>34000</v>
      </c>
      <c r="K266" s="150">
        <v>38000</v>
      </c>
      <c r="L266" s="22"/>
    </row>
    <row r="267" spans="2:12" ht="18" customHeight="1">
      <c r="B267" s="15"/>
      <c r="C267" s="139" t="s">
        <v>118</v>
      </c>
      <c r="D267" s="140" t="s">
        <v>106</v>
      </c>
      <c r="E267" s="296" t="s">
        <v>882</v>
      </c>
      <c r="F267" s="262" t="s">
        <v>962</v>
      </c>
      <c r="G267" s="262" t="s">
        <v>828</v>
      </c>
      <c r="H267" s="304">
        <v>12</v>
      </c>
      <c r="I267" s="304">
        <v>13.5</v>
      </c>
      <c r="J267" s="150">
        <v>37000</v>
      </c>
      <c r="K267" s="150">
        <v>41000</v>
      </c>
      <c r="L267" s="22"/>
    </row>
    <row r="268" spans="2:12" ht="18" customHeight="1">
      <c r="B268" s="15"/>
      <c r="C268" s="139" t="s">
        <v>657</v>
      </c>
      <c r="D268" s="140" t="s">
        <v>107</v>
      </c>
      <c r="E268" s="296" t="s">
        <v>882</v>
      </c>
      <c r="F268" s="262" t="s">
        <v>962</v>
      </c>
      <c r="G268" s="262" t="s">
        <v>828</v>
      </c>
      <c r="H268" s="304">
        <v>13.4</v>
      </c>
      <c r="I268" s="304">
        <v>15.5</v>
      </c>
      <c r="J268" s="150">
        <v>41000</v>
      </c>
      <c r="K268" s="150">
        <v>45000</v>
      </c>
      <c r="L268" s="22"/>
    </row>
    <row r="269" spans="2:12" ht="18" customHeight="1">
      <c r="B269" s="15"/>
      <c r="C269" s="139" t="s">
        <v>117</v>
      </c>
      <c r="D269" s="140" t="s">
        <v>89</v>
      </c>
      <c r="E269" s="296" t="s">
        <v>882</v>
      </c>
      <c r="F269" s="262" t="s">
        <v>962</v>
      </c>
      <c r="G269" s="262" t="s">
        <v>828</v>
      </c>
      <c r="H269" s="304">
        <v>9.5</v>
      </c>
      <c r="I269" s="304">
        <v>10.8</v>
      </c>
      <c r="J269" s="150">
        <v>36000</v>
      </c>
      <c r="K269" s="150">
        <v>40000</v>
      </c>
      <c r="L269" s="22"/>
    </row>
    <row r="270" spans="2:12" ht="18" customHeight="1">
      <c r="B270" s="15"/>
      <c r="C270" s="139" t="s">
        <v>118</v>
      </c>
      <c r="D270" s="140" t="s">
        <v>108</v>
      </c>
      <c r="E270" s="296" t="s">
        <v>882</v>
      </c>
      <c r="F270" s="262" t="s">
        <v>962</v>
      </c>
      <c r="G270" s="262" t="s">
        <v>828</v>
      </c>
      <c r="H270" s="304">
        <v>12</v>
      </c>
      <c r="I270" s="304">
        <v>13.5</v>
      </c>
      <c r="J270" s="150">
        <v>39000</v>
      </c>
      <c r="K270" s="150">
        <v>43000</v>
      </c>
      <c r="L270" s="22"/>
    </row>
    <row r="271" spans="2:12" ht="18" customHeight="1">
      <c r="B271" s="15"/>
      <c r="C271" s="139" t="s">
        <v>657</v>
      </c>
      <c r="D271" s="140" t="s">
        <v>109</v>
      </c>
      <c r="E271" s="296" t="s">
        <v>882</v>
      </c>
      <c r="F271" s="262" t="s">
        <v>962</v>
      </c>
      <c r="G271" s="262" t="s">
        <v>828</v>
      </c>
      <c r="H271" s="304">
        <v>13.4</v>
      </c>
      <c r="I271" s="304">
        <v>15.5</v>
      </c>
      <c r="J271" s="150">
        <v>43000</v>
      </c>
      <c r="K271" s="150">
        <v>47000</v>
      </c>
      <c r="L271" s="22"/>
    </row>
    <row r="272" spans="2:12" ht="18" customHeight="1">
      <c r="B272" s="15"/>
      <c r="C272" s="44"/>
      <c r="D272" s="44" t="s">
        <v>60</v>
      </c>
      <c r="E272" s="6"/>
      <c r="F272" s="6"/>
      <c r="G272" s="6"/>
      <c r="H272" s="6"/>
      <c r="I272" s="6"/>
      <c r="J272" s="6"/>
      <c r="K272" s="6"/>
      <c r="L272" s="22"/>
    </row>
    <row r="273" spans="2:12" ht="18" customHeight="1">
      <c r="B273" s="15"/>
      <c r="C273" s="139" t="s">
        <v>638</v>
      </c>
      <c r="D273" s="140" t="s">
        <v>675</v>
      </c>
      <c r="E273" s="296" t="s">
        <v>882</v>
      </c>
      <c r="F273" s="262" t="s">
        <v>962</v>
      </c>
      <c r="G273" s="262" t="s">
        <v>834</v>
      </c>
      <c r="H273" s="304">
        <v>3.4</v>
      </c>
      <c r="I273" s="304">
        <v>4</v>
      </c>
      <c r="J273" s="150">
        <v>18000</v>
      </c>
      <c r="K273" s="150">
        <v>22000</v>
      </c>
      <c r="L273" s="22"/>
    </row>
    <row r="274" spans="2:12" ht="18" customHeight="1">
      <c r="B274" s="15"/>
      <c r="C274" s="139" t="s">
        <v>639</v>
      </c>
      <c r="D274" s="140" t="s">
        <v>677</v>
      </c>
      <c r="E274" s="296" t="s">
        <v>882</v>
      </c>
      <c r="F274" s="262" t="s">
        <v>962</v>
      </c>
      <c r="G274" s="262" t="s">
        <v>834</v>
      </c>
      <c r="H274" s="304">
        <v>5</v>
      </c>
      <c r="I274" s="304">
        <v>6</v>
      </c>
      <c r="J274" s="150">
        <v>21000</v>
      </c>
      <c r="K274" s="150">
        <v>25000</v>
      </c>
      <c r="L274" s="22"/>
    </row>
    <row r="275" spans="2:12" ht="18" customHeight="1">
      <c r="B275" s="15"/>
      <c r="C275" s="139" t="s">
        <v>640</v>
      </c>
      <c r="D275" s="140" t="s">
        <v>678</v>
      </c>
      <c r="E275" s="296" t="s">
        <v>882</v>
      </c>
      <c r="F275" s="262" t="s">
        <v>962</v>
      </c>
      <c r="G275" s="262" t="s">
        <v>834</v>
      </c>
      <c r="H275" s="304">
        <v>5.7</v>
      </c>
      <c r="I275" s="304">
        <v>7.2</v>
      </c>
      <c r="J275" s="150">
        <v>25000</v>
      </c>
      <c r="K275" s="150">
        <v>29000</v>
      </c>
      <c r="L275" s="22"/>
    </row>
    <row r="276" spans="2:12" ht="18" customHeight="1">
      <c r="B276" s="359"/>
      <c r="C276" s="117" t="s">
        <v>910</v>
      </c>
      <c r="D276" s="48"/>
      <c r="E276" s="6"/>
      <c r="F276" s="6"/>
      <c r="G276" s="6"/>
      <c r="H276" s="6"/>
      <c r="I276" s="6"/>
      <c r="J276" s="6"/>
      <c r="K276" s="6"/>
      <c r="L276" s="22"/>
    </row>
    <row r="277" spans="2:12" ht="18" customHeight="1">
      <c r="B277" s="359"/>
      <c r="C277" s="139" t="s">
        <v>638</v>
      </c>
      <c r="D277" s="143" t="s">
        <v>718</v>
      </c>
      <c r="E277" s="296" t="s">
        <v>882</v>
      </c>
      <c r="F277" s="262" t="s">
        <v>962</v>
      </c>
      <c r="G277" s="262" t="s">
        <v>834</v>
      </c>
      <c r="H277" s="304">
        <v>3.4</v>
      </c>
      <c r="I277" s="304">
        <v>4</v>
      </c>
      <c r="J277" s="150">
        <v>19000</v>
      </c>
      <c r="K277" s="150">
        <v>23000</v>
      </c>
      <c r="L277" s="22"/>
    </row>
    <row r="278" spans="2:12" ht="18" customHeight="1">
      <c r="B278" s="359"/>
      <c r="C278" s="139" t="s">
        <v>639</v>
      </c>
      <c r="D278" s="143" t="s">
        <v>720</v>
      </c>
      <c r="E278" s="296" t="s">
        <v>882</v>
      </c>
      <c r="F278" s="262" t="s">
        <v>962</v>
      </c>
      <c r="G278" s="262" t="s">
        <v>834</v>
      </c>
      <c r="H278" s="304">
        <v>5</v>
      </c>
      <c r="I278" s="304">
        <v>6</v>
      </c>
      <c r="J278" s="150">
        <v>22000</v>
      </c>
      <c r="K278" s="150">
        <v>26000</v>
      </c>
      <c r="L278" s="22"/>
    </row>
    <row r="279" spans="2:12" ht="18" customHeight="1">
      <c r="B279" s="359"/>
      <c r="C279" s="139" t="s">
        <v>640</v>
      </c>
      <c r="D279" s="143" t="s">
        <v>721</v>
      </c>
      <c r="E279" s="296" t="s">
        <v>882</v>
      </c>
      <c r="F279" s="262" t="s">
        <v>962</v>
      </c>
      <c r="G279" s="262" t="s">
        <v>834</v>
      </c>
      <c r="H279" s="304">
        <v>5.7</v>
      </c>
      <c r="I279" s="304">
        <v>7.2</v>
      </c>
      <c r="J279" s="150">
        <v>35000</v>
      </c>
      <c r="K279" s="150">
        <v>39000</v>
      </c>
      <c r="L279" s="22"/>
    </row>
    <row r="280" spans="2:12" ht="18" customHeight="1">
      <c r="B280" s="359"/>
      <c r="C280" s="117" t="s">
        <v>911</v>
      </c>
      <c r="D280" s="48"/>
      <c r="E280" s="6"/>
      <c r="F280" s="6"/>
      <c r="G280" s="6"/>
      <c r="H280" s="6"/>
      <c r="I280" s="6"/>
      <c r="J280" s="6"/>
      <c r="K280" s="6"/>
      <c r="L280" s="22"/>
    </row>
    <row r="281" spans="2:12" ht="18" customHeight="1">
      <c r="B281" s="359"/>
      <c r="C281" s="139" t="s">
        <v>639</v>
      </c>
      <c r="D281" s="143" t="s">
        <v>1022</v>
      </c>
      <c r="E281" s="296" t="s">
        <v>882</v>
      </c>
      <c r="F281" s="262" t="s">
        <v>962</v>
      </c>
      <c r="G281" s="262" t="s">
        <v>834</v>
      </c>
      <c r="H281" s="304">
        <v>5</v>
      </c>
      <c r="I281" s="304">
        <v>6</v>
      </c>
      <c r="J281" s="150">
        <v>22000</v>
      </c>
      <c r="K281" s="150">
        <v>26000</v>
      </c>
      <c r="L281" s="22"/>
    </row>
    <row r="282" spans="2:12" ht="18" customHeight="1">
      <c r="B282" s="359"/>
      <c r="C282" s="139" t="s">
        <v>640</v>
      </c>
      <c r="D282" s="143" t="s">
        <v>1023</v>
      </c>
      <c r="E282" s="296" t="s">
        <v>882</v>
      </c>
      <c r="F282" s="262" t="s">
        <v>962</v>
      </c>
      <c r="G282" s="262" t="s">
        <v>834</v>
      </c>
      <c r="H282" s="304">
        <v>5.7</v>
      </c>
      <c r="I282" s="304">
        <v>7.2</v>
      </c>
      <c r="J282" s="150">
        <v>35000</v>
      </c>
      <c r="K282" s="150">
        <v>39000</v>
      </c>
      <c r="L282" s="22"/>
    </row>
    <row r="283" spans="2:12" ht="18" customHeight="1">
      <c r="B283" s="15"/>
      <c r="C283" s="49"/>
      <c r="D283" s="44" t="s">
        <v>60</v>
      </c>
      <c r="E283" s="6"/>
      <c r="F283" s="6"/>
      <c r="G283" s="6"/>
      <c r="H283" s="6"/>
      <c r="I283" s="6"/>
      <c r="J283" s="6"/>
      <c r="K283" s="6"/>
      <c r="L283" s="22"/>
    </row>
    <row r="284" spans="2:12" ht="18" customHeight="1">
      <c r="B284" s="15"/>
      <c r="C284" s="139" t="s">
        <v>641</v>
      </c>
      <c r="D284" s="140" t="s">
        <v>123</v>
      </c>
      <c r="E284" s="296" t="s">
        <v>882</v>
      </c>
      <c r="F284" s="262" t="s">
        <v>962</v>
      </c>
      <c r="G284" s="262" t="s">
        <v>834</v>
      </c>
      <c r="H284" s="304">
        <v>6.8</v>
      </c>
      <c r="I284" s="304">
        <v>7.5</v>
      </c>
      <c r="J284" s="150">
        <v>36000</v>
      </c>
      <c r="K284" s="150">
        <v>41000</v>
      </c>
      <c r="L284" s="22"/>
    </row>
    <row r="285" spans="2:12" ht="18" customHeight="1">
      <c r="B285" s="15"/>
      <c r="C285" s="139" t="s">
        <v>117</v>
      </c>
      <c r="D285" s="140" t="s">
        <v>124</v>
      </c>
      <c r="E285" s="296" t="s">
        <v>882</v>
      </c>
      <c r="F285" s="262" t="s">
        <v>962</v>
      </c>
      <c r="G285" s="262" t="s">
        <v>834</v>
      </c>
      <c r="H285" s="304">
        <v>9.5</v>
      </c>
      <c r="I285" s="304">
        <v>10.8</v>
      </c>
      <c r="J285" s="150">
        <v>44000</v>
      </c>
      <c r="K285" s="150">
        <v>49000</v>
      </c>
      <c r="L285" s="22"/>
    </row>
    <row r="286" spans="2:12" ht="18" customHeight="1">
      <c r="B286" s="15"/>
      <c r="C286" s="139" t="s">
        <v>118</v>
      </c>
      <c r="D286" s="140" t="s">
        <v>130</v>
      </c>
      <c r="E286" s="296" t="s">
        <v>882</v>
      </c>
      <c r="F286" s="262" t="s">
        <v>962</v>
      </c>
      <c r="G286" s="262" t="s">
        <v>834</v>
      </c>
      <c r="H286" s="304">
        <v>12.1</v>
      </c>
      <c r="I286" s="304">
        <v>13.5</v>
      </c>
      <c r="J286" s="150">
        <v>47000</v>
      </c>
      <c r="K286" s="150">
        <v>52000</v>
      </c>
      <c r="L286" s="22"/>
    </row>
    <row r="287" spans="2:12" ht="18" customHeight="1">
      <c r="B287" s="15"/>
      <c r="C287" s="139" t="s">
        <v>657</v>
      </c>
      <c r="D287" s="140" t="s">
        <v>131</v>
      </c>
      <c r="E287" s="296" t="s">
        <v>882</v>
      </c>
      <c r="F287" s="262" t="s">
        <v>962</v>
      </c>
      <c r="G287" s="262" t="s">
        <v>834</v>
      </c>
      <c r="H287" s="304">
        <v>13.4</v>
      </c>
      <c r="I287" s="304">
        <v>15.5</v>
      </c>
      <c r="J287" s="150">
        <v>55000</v>
      </c>
      <c r="K287" s="150">
        <v>60000</v>
      </c>
      <c r="L287" s="22"/>
    </row>
    <row r="288" spans="2:12" ht="18" customHeight="1">
      <c r="B288" s="15"/>
      <c r="C288" s="139" t="s">
        <v>641</v>
      </c>
      <c r="D288" s="140" t="s">
        <v>125</v>
      </c>
      <c r="E288" s="296" t="s">
        <v>882</v>
      </c>
      <c r="F288" s="262" t="s">
        <v>962</v>
      </c>
      <c r="G288" s="262" t="s">
        <v>834</v>
      </c>
      <c r="H288" s="304">
        <v>6.8</v>
      </c>
      <c r="I288" s="304">
        <v>7.5</v>
      </c>
      <c r="J288" s="150">
        <v>36000</v>
      </c>
      <c r="K288" s="150">
        <v>41000</v>
      </c>
      <c r="L288" s="22"/>
    </row>
    <row r="289" spans="2:12" ht="18" customHeight="1">
      <c r="B289" s="15"/>
      <c r="C289" s="139" t="s">
        <v>117</v>
      </c>
      <c r="D289" s="140" t="s">
        <v>126</v>
      </c>
      <c r="E289" s="296" t="s">
        <v>882</v>
      </c>
      <c r="F289" s="262" t="s">
        <v>962</v>
      </c>
      <c r="G289" s="262" t="s">
        <v>834</v>
      </c>
      <c r="H289" s="304">
        <v>9.5</v>
      </c>
      <c r="I289" s="304">
        <v>10.8</v>
      </c>
      <c r="J289" s="150">
        <v>44000</v>
      </c>
      <c r="K289" s="150">
        <v>49000</v>
      </c>
      <c r="L289" s="22"/>
    </row>
    <row r="290" spans="2:12" ht="18" customHeight="1">
      <c r="B290" s="15"/>
      <c r="C290" s="139" t="s">
        <v>118</v>
      </c>
      <c r="D290" s="140" t="s">
        <v>132</v>
      </c>
      <c r="E290" s="296" t="s">
        <v>882</v>
      </c>
      <c r="F290" s="262" t="s">
        <v>962</v>
      </c>
      <c r="G290" s="262" t="s">
        <v>834</v>
      </c>
      <c r="H290" s="304">
        <v>12.1</v>
      </c>
      <c r="I290" s="304">
        <v>13.5</v>
      </c>
      <c r="J290" s="150">
        <v>47000</v>
      </c>
      <c r="K290" s="150">
        <v>52000</v>
      </c>
      <c r="L290" s="22"/>
    </row>
    <row r="291" spans="2:12" ht="18" customHeight="1">
      <c r="B291" s="15"/>
      <c r="C291" s="139" t="s">
        <v>657</v>
      </c>
      <c r="D291" s="140" t="s">
        <v>133</v>
      </c>
      <c r="E291" s="296" t="s">
        <v>882</v>
      </c>
      <c r="F291" s="262" t="s">
        <v>962</v>
      </c>
      <c r="G291" s="262" t="s">
        <v>834</v>
      </c>
      <c r="H291" s="304">
        <v>13.4</v>
      </c>
      <c r="I291" s="304">
        <v>15.5</v>
      </c>
      <c r="J291" s="150">
        <v>55000</v>
      </c>
      <c r="K291" s="150">
        <v>60000</v>
      </c>
      <c r="L291" s="22"/>
    </row>
    <row r="292" spans="2:12" ht="18" customHeight="1">
      <c r="B292" s="15"/>
      <c r="C292" s="47"/>
      <c r="D292" s="44" t="s">
        <v>60</v>
      </c>
      <c r="E292" s="6"/>
      <c r="F292" s="6"/>
      <c r="G292" s="6"/>
      <c r="H292" s="6"/>
      <c r="I292" s="6"/>
      <c r="J292" s="6"/>
      <c r="K292" s="6"/>
      <c r="L292" s="22"/>
    </row>
    <row r="293" spans="2:12" ht="18" customHeight="1">
      <c r="B293" s="15"/>
      <c r="C293" s="139" t="s">
        <v>641</v>
      </c>
      <c r="D293" s="140" t="s">
        <v>127</v>
      </c>
      <c r="E293" s="296" t="s">
        <v>882</v>
      </c>
      <c r="F293" s="262" t="s">
        <v>962</v>
      </c>
      <c r="G293" s="262" t="s">
        <v>834</v>
      </c>
      <c r="H293" s="304">
        <v>6.8</v>
      </c>
      <c r="I293" s="304">
        <v>7.5</v>
      </c>
      <c r="J293" s="150">
        <v>28000</v>
      </c>
      <c r="K293" s="150">
        <v>33000</v>
      </c>
      <c r="L293" s="22"/>
    </row>
    <row r="294" spans="2:12" ht="18" customHeight="1">
      <c r="B294" s="15"/>
      <c r="C294" s="139" t="s">
        <v>117</v>
      </c>
      <c r="D294" s="140" t="s">
        <v>128</v>
      </c>
      <c r="E294" s="296" t="s">
        <v>882</v>
      </c>
      <c r="F294" s="262" t="s">
        <v>962</v>
      </c>
      <c r="G294" s="262" t="s">
        <v>834</v>
      </c>
      <c r="H294" s="304">
        <v>9.5</v>
      </c>
      <c r="I294" s="304">
        <v>10.8</v>
      </c>
      <c r="J294" s="150">
        <v>37000</v>
      </c>
      <c r="K294" s="150">
        <v>42000</v>
      </c>
      <c r="L294" s="22"/>
    </row>
    <row r="295" spans="2:12" ht="18" customHeight="1">
      <c r="B295" s="15"/>
      <c r="C295" s="139" t="s">
        <v>118</v>
      </c>
      <c r="D295" s="140" t="s">
        <v>134</v>
      </c>
      <c r="E295" s="296" t="s">
        <v>882</v>
      </c>
      <c r="F295" s="262" t="s">
        <v>962</v>
      </c>
      <c r="G295" s="262" t="s">
        <v>834</v>
      </c>
      <c r="H295" s="304">
        <v>12.1</v>
      </c>
      <c r="I295" s="304">
        <v>13.5</v>
      </c>
      <c r="J295" s="150">
        <v>41000</v>
      </c>
      <c r="K295" s="150">
        <v>46000</v>
      </c>
      <c r="L295" s="22"/>
    </row>
    <row r="296" spans="2:12" ht="18" customHeight="1">
      <c r="B296" s="15"/>
      <c r="C296" s="139" t="s">
        <v>657</v>
      </c>
      <c r="D296" s="140" t="s">
        <v>135</v>
      </c>
      <c r="E296" s="296" t="s">
        <v>882</v>
      </c>
      <c r="F296" s="262" t="s">
        <v>962</v>
      </c>
      <c r="G296" s="262" t="s">
        <v>834</v>
      </c>
      <c r="H296" s="304">
        <v>13.4</v>
      </c>
      <c r="I296" s="304">
        <v>15.5</v>
      </c>
      <c r="J296" s="150">
        <v>45000</v>
      </c>
      <c r="K296" s="150">
        <v>50000</v>
      </c>
      <c r="L296" s="22"/>
    </row>
    <row r="297" spans="2:12" ht="18" customHeight="1">
      <c r="B297" s="15"/>
      <c r="C297" s="139" t="s">
        <v>117</v>
      </c>
      <c r="D297" s="140" t="s">
        <v>129</v>
      </c>
      <c r="E297" s="296" t="s">
        <v>882</v>
      </c>
      <c r="F297" s="262" t="s">
        <v>962</v>
      </c>
      <c r="G297" s="262" t="s">
        <v>834</v>
      </c>
      <c r="H297" s="304">
        <v>9.5</v>
      </c>
      <c r="I297" s="304">
        <v>10.8</v>
      </c>
      <c r="J297" s="150">
        <v>39000</v>
      </c>
      <c r="K297" s="150">
        <v>44000</v>
      </c>
      <c r="L297" s="22"/>
    </row>
    <row r="298" spans="2:12" ht="18" customHeight="1">
      <c r="B298" s="15"/>
      <c r="C298" s="139" t="s">
        <v>118</v>
      </c>
      <c r="D298" s="140" t="s">
        <v>136</v>
      </c>
      <c r="E298" s="296" t="s">
        <v>882</v>
      </c>
      <c r="F298" s="262" t="s">
        <v>962</v>
      </c>
      <c r="G298" s="262" t="s">
        <v>834</v>
      </c>
      <c r="H298" s="304">
        <v>12.1</v>
      </c>
      <c r="I298" s="304">
        <v>13.5</v>
      </c>
      <c r="J298" s="150">
        <v>43000</v>
      </c>
      <c r="K298" s="150">
        <v>48000</v>
      </c>
      <c r="L298" s="22"/>
    </row>
    <row r="299" spans="2:12" ht="18" customHeight="1">
      <c r="B299" s="15"/>
      <c r="C299" s="139" t="s">
        <v>657</v>
      </c>
      <c r="D299" s="140" t="s">
        <v>137</v>
      </c>
      <c r="E299" s="296" t="s">
        <v>882</v>
      </c>
      <c r="F299" s="262" t="s">
        <v>962</v>
      </c>
      <c r="G299" s="262" t="s">
        <v>834</v>
      </c>
      <c r="H299" s="304">
        <v>13.4</v>
      </c>
      <c r="I299" s="304">
        <v>15.5</v>
      </c>
      <c r="J299" s="150">
        <v>47000</v>
      </c>
      <c r="K299" s="150">
        <v>52000</v>
      </c>
      <c r="L299" s="22"/>
    </row>
    <row r="300" spans="2:12" ht="18" customHeight="1">
      <c r="B300" s="15"/>
      <c r="C300" s="6"/>
      <c r="D300" s="6"/>
      <c r="E300" s="6"/>
      <c r="F300" s="6"/>
      <c r="G300" s="6"/>
      <c r="H300" s="6"/>
      <c r="I300" s="6"/>
      <c r="J300" s="6"/>
      <c r="K300" s="6"/>
      <c r="L300" s="22"/>
    </row>
    <row r="301" spans="2:12" ht="23.25" customHeight="1">
      <c r="B301" s="155" t="s">
        <v>934</v>
      </c>
      <c r="C301" s="108"/>
      <c r="D301" s="279"/>
      <c r="E301" s="109"/>
      <c r="F301" s="110"/>
      <c r="G301" s="110"/>
      <c r="H301" s="110"/>
      <c r="I301" s="111"/>
      <c r="J301" s="269"/>
      <c r="K301" s="269"/>
      <c r="L301" s="22"/>
    </row>
    <row r="302" spans="2:12" ht="18" customHeight="1">
      <c r="B302" s="15"/>
      <c r="C302" s="6"/>
      <c r="D302" s="6"/>
      <c r="E302" s="6"/>
      <c r="F302" s="6"/>
      <c r="G302" s="6"/>
      <c r="H302" s="6"/>
      <c r="I302" s="6"/>
      <c r="J302" s="6"/>
      <c r="K302" s="6"/>
      <c r="L302" s="22"/>
    </row>
    <row r="303" spans="2:12" ht="18" customHeight="1">
      <c r="B303" s="15"/>
      <c r="C303" s="139" t="s">
        <v>119</v>
      </c>
      <c r="D303" s="140" t="s">
        <v>83</v>
      </c>
      <c r="E303" s="296" t="s">
        <v>882</v>
      </c>
      <c r="F303" s="262" t="s">
        <v>884</v>
      </c>
      <c r="G303" s="262" t="s">
        <v>828</v>
      </c>
      <c r="H303" s="304">
        <v>6.8</v>
      </c>
      <c r="I303" s="304">
        <v>7.5</v>
      </c>
      <c r="J303" s="150">
        <v>34000</v>
      </c>
      <c r="K303" s="150">
        <v>38000</v>
      </c>
      <c r="L303" s="22"/>
    </row>
    <row r="304" spans="2:12" ht="18" customHeight="1">
      <c r="B304" s="15"/>
      <c r="C304" s="139" t="s">
        <v>120</v>
      </c>
      <c r="D304" s="140" t="s">
        <v>84</v>
      </c>
      <c r="E304" s="296" t="s">
        <v>882</v>
      </c>
      <c r="F304" s="262" t="s">
        <v>884</v>
      </c>
      <c r="G304" s="262" t="s">
        <v>828</v>
      </c>
      <c r="H304" s="304">
        <v>9.5</v>
      </c>
      <c r="I304" s="304">
        <v>10.8</v>
      </c>
      <c r="J304" s="150">
        <v>39000</v>
      </c>
      <c r="K304" s="150">
        <v>43000</v>
      </c>
      <c r="L304" s="22"/>
    </row>
    <row r="305" spans="2:12" ht="18" customHeight="1">
      <c r="B305" s="15"/>
      <c r="C305" s="139" t="s">
        <v>121</v>
      </c>
      <c r="D305" s="140" t="s">
        <v>102</v>
      </c>
      <c r="E305" s="296" t="s">
        <v>882</v>
      </c>
      <c r="F305" s="262" t="s">
        <v>884</v>
      </c>
      <c r="G305" s="262" t="s">
        <v>828</v>
      </c>
      <c r="H305" s="304">
        <v>12</v>
      </c>
      <c r="I305" s="304">
        <v>13.5</v>
      </c>
      <c r="J305" s="150">
        <v>41000</v>
      </c>
      <c r="K305" s="150">
        <v>45000</v>
      </c>
      <c r="L305" s="22"/>
    </row>
    <row r="306" spans="2:12" ht="18" customHeight="1">
      <c r="B306" s="15"/>
      <c r="C306" s="139" t="s">
        <v>122</v>
      </c>
      <c r="D306" s="140" t="s">
        <v>103</v>
      </c>
      <c r="E306" s="296" t="s">
        <v>882</v>
      </c>
      <c r="F306" s="262" t="s">
        <v>884</v>
      </c>
      <c r="G306" s="262" t="s">
        <v>828</v>
      </c>
      <c r="H306" s="304">
        <v>13.4</v>
      </c>
      <c r="I306" s="304">
        <v>15.5</v>
      </c>
      <c r="J306" s="150">
        <v>48000</v>
      </c>
      <c r="K306" s="150">
        <v>52000</v>
      </c>
      <c r="L306" s="22"/>
    </row>
    <row r="307" spans="2:12" ht="18" customHeight="1">
      <c r="B307" s="15"/>
      <c r="C307" s="139" t="s">
        <v>119</v>
      </c>
      <c r="D307" s="140" t="s">
        <v>85</v>
      </c>
      <c r="E307" s="296" t="s">
        <v>882</v>
      </c>
      <c r="F307" s="262" t="s">
        <v>884</v>
      </c>
      <c r="G307" s="262" t="s">
        <v>828</v>
      </c>
      <c r="H307" s="304">
        <v>6.8</v>
      </c>
      <c r="I307" s="304">
        <v>7.5</v>
      </c>
      <c r="J307" s="150">
        <v>34000</v>
      </c>
      <c r="K307" s="150">
        <v>38000</v>
      </c>
      <c r="L307" s="22"/>
    </row>
    <row r="308" spans="2:12" ht="18" customHeight="1">
      <c r="B308" s="15"/>
      <c r="C308" s="139" t="s">
        <v>120</v>
      </c>
      <c r="D308" s="140" t="s">
        <v>86</v>
      </c>
      <c r="E308" s="296" t="s">
        <v>882</v>
      </c>
      <c r="F308" s="262" t="s">
        <v>884</v>
      </c>
      <c r="G308" s="262" t="s">
        <v>828</v>
      </c>
      <c r="H308" s="304">
        <v>9.5</v>
      </c>
      <c r="I308" s="304">
        <v>10.8</v>
      </c>
      <c r="J308" s="150">
        <v>41000</v>
      </c>
      <c r="K308" s="150">
        <v>45000</v>
      </c>
      <c r="L308" s="22"/>
    </row>
    <row r="309" spans="2:12" ht="18" customHeight="1">
      <c r="B309" s="15"/>
      <c r="C309" s="139" t="s">
        <v>121</v>
      </c>
      <c r="D309" s="140" t="s">
        <v>104</v>
      </c>
      <c r="E309" s="296" t="s">
        <v>882</v>
      </c>
      <c r="F309" s="262" t="s">
        <v>884</v>
      </c>
      <c r="G309" s="262" t="s">
        <v>828</v>
      </c>
      <c r="H309" s="304">
        <v>12</v>
      </c>
      <c r="I309" s="304">
        <v>13.5</v>
      </c>
      <c r="J309" s="150">
        <v>43000</v>
      </c>
      <c r="K309" s="150">
        <v>47000</v>
      </c>
      <c r="L309" s="22"/>
    </row>
    <row r="310" spans="2:12" ht="18" customHeight="1">
      <c r="B310" s="15"/>
      <c r="C310" s="139" t="s">
        <v>122</v>
      </c>
      <c r="D310" s="140" t="s">
        <v>105</v>
      </c>
      <c r="E310" s="296" t="s">
        <v>882</v>
      </c>
      <c r="F310" s="262" t="s">
        <v>884</v>
      </c>
      <c r="G310" s="262" t="s">
        <v>828</v>
      </c>
      <c r="H310" s="304">
        <v>13.4</v>
      </c>
      <c r="I310" s="304">
        <v>15.5</v>
      </c>
      <c r="J310" s="150">
        <v>50000</v>
      </c>
      <c r="K310" s="150">
        <v>54000</v>
      </c>
      <c r="L310" s="22"/>
    </row>
    <row r="311" spans="2:12" ht="18" customHeight="1">
      <c r="B311" s="15"/>
      <c r="C311" s="49"/>
      <c r="D311" s="48"/>
      <c r="E311" s="6"/>
      <c r="F311" s="6"/>
      <c r="G311" s="6"/>
      <c r="H311" s="6"/>
      <c r="I311" s="6"/>
      <c r="J311" s="6"/>
      <c r="K311" s="6"/>
      <c r="L311" s="22"/>
    </row>
    <row r="312" spans="2:12" ht="18" customHeight="1">
      <c r="B312" s="15"/>
      <c r="C312" s="139" t="s">
        <v>119</v>
      </c>
      <c r="D312" s="140" t="s">
        <v>87</v>
      </c>
      <c r="E312" s="296" t="s">
        <v>882</v>
      </c>
      <c r="F312" s="262" t="s">
        <v>884</v>
      </c>
      <c r="G312" s="262" t="s">
        <v>828</v>
      </c>
      <c r="H312" s="304">
        <v>6.8</v>
      </c>
      <c r="I312" s="304">
        <v>7.5</v>
      </c>
      <c r="J312" s="150">
        <v>25000</v>
      </c>
      <c r="K312" s="150">
        <v>29000</v>
      </c>
      <c r="L312" s="22"/>
    </row>
    <row r="313" spans="2:12" ht="18" customHeight="1">
      <c r="B313" s="15"/>
      <c r="C313" s="139" t="s">
        <v>120</v>
      </c>
      <c r="D313" s="140" t="s">
        <v>88</v>
      </c>
      <c r="E313" s="296" t="s">
        <v>882</v>
      </c>
      <c r="F313" s="262" t="s">
        <v>884</v>
      </c>
      <c r="G313" s="262" t="s">
        <v>828</v>
      </c>
      <c r="H313" s="304">
        <v>9.5</v>
      </c>
      <c r="I313" s="304">
        <v>10.8</v>
      </c>
      <c r="J313" s="150">
        <v>34000</v>
      </c>
      <c r="K313" s="150">
        <v>38000</v>
      </c>
      <c r="L313" s="22"/>
    </row>
    <row r="314" spans="2:12" ht="18" customHeight="1">
      <c r="B314" s="15"/>
      <c r="C314" s="139" t="s">
        <v>121</v>
      </c>
      <c r="D314" s="140" t="s">
        <v>106</v>
      </c>
      <c r="E314" s="296" t="s">
        <v>882</v>
      </c>
      <c r="F314" s="262" t="s">
        <v>884</v>
      </c>
      <c r="G314" s="262" t="s">
        <v>828</v>
      </c>
      <c r="H314" s="304">
        <v>12</v>
      </c>
      <c r="I314" s="304">
        <v>13.5</v>
      </c>
      <c r="J314" s="150">
        <v>37000</v>
      </c>
      <c r="K314" s="150">
        <v>41000</v>
      </c>
      <c r="L314" s="22"/>
    </row>
    <row r="315" spans="2:12" ht="18" customHeight="1">
      <c r="B315" s="15"/>
      <c r="C315" s="139" t="s">
        <v>122</v>
      </c>
      <c r="D315" s="140" t="s">
        <v>107</v>
      </c>
      <c r="E315" s="296" t="s">
        <v>882</v>
      </c>
      <c r="F315" s="262" t="s">
        <v>884</v>
      </c>
      <c r="G315" s="262" t="s">
        <v>828</v>
      </c>
      <c r="H315" s="304">
        <v>13.4</v>
      </c>
      <c r="I315" s="304">
        <v>15.5</v>
      </c>
      <c r="J315" s="150">
        <v>40000</v>
      </c>
      <c r="K315" s="150">
        <v>44000</v>
      </c>
      <c r="L315" s="22"/>
    </row>
    <row r="316" spans="2:12" ht="18" customHeight="1">
      <c r="B316" s="15"/>
      <c r="C316" s="139" t="s">
        <v>120</v>
      </c>
      <c r="D316" s="140" t="s">
        <v>89</v>
      </c>
      <c r="E316" s="296" t="s">
        <v>882</v>
      </c>
      <c r="F316" s="262" t="s">
        <v>884</v>
      </c>
      <c r="G316" s="262" t="s">
        <v>828</v>
      </c>
      <c r="H316" s="304">
        <v>9.5</v>
      </c>
      <c r="I316" s="304">
        <v>10.8</v>
      </c>
      <c r="J316" s="150">
        <v>36000</v>
      </c>
      <c r="K316" s="150">
        <v>40000</v>
      </c>
      <c r="L316" s="22"/>
    </row>
    <row r="317" spans="2:12" ht="18" customHeight="1">
      <c r="B317" s="15"/>
      <c r="C317" s="139" t="s">
        <v>121</v>
      </c>
      <c r="D317" s="140" t="s">
        <v>108</v>
      </c>
      <c r="E317" s="296" t="s">
        <v>882</v>
      </c>
      <c r="F317" s="262" t="s">
        <v>884</v>
      </c>
      <c r="G317" s="262" t="s">
        <v>828</v>
      </c>
      <c r="H317" s="304">
        <v>12</v>
      </c>
      <c r="I317" s="304">
        <v>13.5</v>
      </c>
      <c r="J317" s="150">
        <v>38000</v>
      </c>
      <c r="K317" s="150">
        <v>42000</v>
      </c>
      <c r="L317" s="22"/>
    </row>
    <row r="318" spans="2:12" ht="18" customHeight="1">
      <c r="B318" s="15"/>
      <c r="C318" s="139" t="s">
        <v>122</v>
      </c>
      <c r="D318" s="140" t="s">
        <v>109</v>
      </c>
      <c r="E318" s="296" t="s">
        <v>882</v>
      </c>
      <c r="F318" s="262" t="s">
        <v>884</v>
      </c>
      <c r="G318" s="262" t="s">
        <v>828</v>
      </c>
      <c r="H318" s="304">
        <v>13.4</v>
      </c>
      <c r="I318" s="304">
        <v>15.5</v>
      </c>
      <c r="J318" s="150">
        <v>42000</v>
      </c>
      <c r="K318" s="150">
        <v>46000</v>
      </c>
      <c r="L318" s="22"/>
    </row>
    <row r="319" spans="2:12" ht="18" customHeight="1">
      <c r="B319" s="15"/>
      <c r="C319" s="44"/>
      <c r="D319" s="44" t="s">
        <v>60</v>
      </c>
      <c r="E319" s="6"/>
      <c r="F319" s="6"/>
      <c r="G319" s="6"/>
      <c r="H319" s="6"/>
      <c r="I319" s="6"/>
      <c r="J319" s="6"/>
      <c r="K319" s="6"/>
      <c r="L319" s="22"/>
    </row>
    <row r="320" spans="2:12" ht="18" customHeight="1">
      <c r="B320" s="15"/>
      <c r="C320" s="139" t="s">
        <v>119</v>
      </c>
      <c r="D320" s="140" t="s">
        <v>123</v>
      </c>
      <c r="E320" s="296" t="s">
        <v>882</v>
      </c>
      <c r="F320" s="262" t="s">
        <v>884</v>
      </c>
      <c r="G320" s="262" t="s">
        <v>834</v>
      </c>
      <c r="H320" s="304">
        <v>6.8</v>
      </c>
      <c r="I320" s="304">
        <v>7.5</v>
      </c>
      <c r="J320" s="150">
        <v>38000</v>
      </c>
      <c r="K320" s="150">
        <v>43000</v>
      </c>
      <c r="L320" s="22"/>
    </row>
    <row r="321" spans="2:12" ht="18" customHeight="1">
      <c r="B321" s="15"/>
      <c r="C321" s="139" t="s">
        <v>120</v>
      </c>
      <c r="D321" s="140" t="s">
        <v>124</v>
      </c>
      <c r="E321" s="296" t="s">
        <v>882</v>
      </c>
      <c r="F321" s="262" t="s">
        <v>884</v>
      </c>
      <c r="G321" s="262" t="s">
        <v>834</v>
      </c>
      <c r="H321" s="304">
        <v>9.5</v>
      </c>
      <c r="I321" s="304">
        <v>10.8</v>
      </c>
      <c r="J321" s="150">
        <v>44000</v>
      </c>
      <c r="K321" s="150">
        <v>49000</v>
      </c>
      <c r="L321" s="22"/>
    </row>
    <row r="322" spans="2:12" ht="18" customHeight="1">
      <c r="B322" s="15"/>
      <c r="C322" s="139" t="s">
        <v>121</v>
      </c>
      <c r="D322" s="140" t="s">
        <v>130</v>
      </c>
      <c r="E322" s="296" t="s">
        <v>882</v>
      </c>
      <c r="F322" s="262" t="s">
        <v>884</v>
      </c>
      <c r="G322" s="262" t="s">
        <v>834</v>
      </c>
      <c r="H322" s="304">
        <v>12.1</v>
      </c>
      <c r="I322" s="304">
        <v>13.5</v>
      </c>
      <c r="J322" s="150">
        <v>46000</v>
      </c>
      <c r="K322" s="150">
        <v>51000</v>
      </c>
      <c r="L322" s="22"/>
    </row>
    <row r="323" spans="2:12" ht="18" customHeight="1">
      <c r="B323" s="15"/>
      <c r="C323" s="139" t="s">
        <v>122</v>
      </c>
      <c r="D323" s="140" t="s">
        <v>131</v>
      </c>
      <c r="E323" s="296" t="s">
        <v>882</v>
      </c>
      <c r="F323" s="262" t="s">
        <v>884</v>
      </c>
      <c r="G323" s="262" t="s">
        <v>834</v>
      </c>
      <c r="H323" s="304">
        <v>13.4</v>
      </c>
      <c r="I323" s="304">
        <v>15.5</v>
      </c>
      <c r="J323" s="150">
        <v>54000</v>
      </c>
      <c r="K323" s="150">
        <v>59000</v>
      </c>
      <c r="L323" s="22"/>
    </row>
    <row r="324" spans="2:12" ht="18" customHeight="1">
      <c r="B324" s="15"/>
      <c r="C324" s="139" t="s">
        <v>119</v>
      </c>
      <c r="D324" s="140" t="s">
        <v>125</v>
      </c>
      <c r="E324" s="296" t="s">
        <v>882</v>
      </c>
      <c r="F324" s="262" t="s">
        <v>884</v>
      </c>
      <c r="G324" s="262" t="s">
        <v>834</v>
      </c>
      <c r="H324" s="304">
        <v>6.8</v>
      </c>
      <c r="I324" s="304">
        <v>7.5</v>
      </c>
      <c r="J324" s="150">
        <v>38000</v>
      </c>
      <c r="K324" s="150">
        <v>43000</v>
      </c>
      <c r="L324" s="22"/>
    </row>
    <row r="325" spans="2:12" ht="18" customHeight="1">
      <c r="B325" s="15"/>
      <c r="C325" s="139" t="s">
        <v>120</v>
      </c>
      <c r="D325" s="140" t="s">
        <v>126</v>
      </c>
      <c r="E325" s="296" t="s">
        <v>882</v>
      </c>
      <c r="F325" s="262" t="s">
        <v>884</v>
      </c>
      <c r="G325" s="262" t="s">
        <v>834</v>
      </c>
      <c r="H325" s="304">
        <v>9.5</v>
      </c>
      <c r="I325" s="304">
        <v>10.8</v>
      </c>
      <c r="J325" s="150">
        <v>44000</v>
      </c>
      <c r="K325" s="150">
        <v>49000</v>
      </c>
      <c r="L325" s="22"/>
    </row>
    <row r="326" spans="2:12" ht="18" customHeight="1">
      <c r="B326" s="15"/>
      <c r="C326" s="139" t="s">
        <v>121</v>
      </c>
      <c r="D326" s="140" t="s">
        <v>132</v>
      </c>
      <c r="E326" s="296" t="s">
        <v>882</v>
      </c>
      <c r="F326" s="262" t="s">
        <v>884</v>
      </c>
      <c r="G326" s="262" t="s">
        <v>834</v>
      </c>
      <c r="H326" s="304">
        <v>12.1</v>
      </c>
      <c r="I326" s="304">
        <v>13.5</v>
      </c>
      <c r="J326" s="150">
        <v>46000</v>
      </c>
      <c r="K326" s="150">
        <v>51000</v>
      </c>
      <c r="L326" s="22"/>
    </row>
    <row r="327" spans="2:12" ht="18" customHeight="1">
      <c r="B327" s="15"/>
      <c r="C327" s="139" t="s">
        <v>122</v>
      </c>
      <c r="D327" s="140" t="s">
        <v>133</v>
      </c>
      <c r="E327" s="296" t="s">
        <v>882</v>
      </c>
      <c r="F327" s="262" t="s">
        <v>884</v>
      </c>
      <c r="G327" s="262" t="s">
        <v>834</v>
      </c>
      <c r="H327" s="304">
        <v>13.4</v>
      </c>
      <c r="I327" s="304">
        <v>15.5</v>
      </c>
      <c r="J327" s="150">
        <v>54000</v>
      </c>
      <c r="K327" s="150">
        <v>59000</v>
      </c>
      <c r="L327" s="22"/>
    </row>
    <row r="328" spans="2:12" ht="18" customHeight="1">
      <c r="B328" s="15"/>
      <c r="C328" s="47"/>
      <c r="D328" s="44" t="s">
        <v>60</v>
      </c>
      <c r="E328" s="6"/>
      <c r="F328" s="6"/>
      <c r="G328" s="6"/>
      <c r="H328" s="6"/>
      <c r="I328" s="6"/>
      <c r="J328" s="6"/>
      <c r="K328" s="6"/>
      <c r="L328" s="22"/>
    </row>
    <row r="329" spans="2:12" ht="18" customHeight="1">
      <c r="B329" s="15"/>
      <c r="C329" s="139" t="s">
        <v>119</v>
      </c>
      <c r="D329" s="140" t="s">
        <v>127</v>
      </c>
      <c r="E329" s="296" t="s">
        <v>882</v>
      </c>
      <c r="F329" s="262" t="s">
        <v>884</v>
      </c>
      <c r="G329" s="262" t="s">
        <v>834</v>
      </c>
      <c r="H329" s="304">
        <v>6.8</v>
      </c>
      <c r="I329" s="304">
        <v>7.5</v>
      </c>
      <c r="J329" s="150">
        <v>30000</v>
      </c>
      <c r="K329" s="150">
        <v>35000</v>
      </c>
      <c r="L329" s="22"/>
    </row>
    <row r="330" spans="2:12" ht="18" customHeight="1">
      <c r="B330" s="15"/>
      <c r="C330" s="139" t="s">
        <v>120</v>
      </c>
      <c r="D330" s="140" t="s">
        <v>128</v>
      </c>
      <c r="E330" s="296" t="s">
        <v>882</v>
      </c>
      <c r="F330" s="262" t="s">
        <v>884</v>
      </c>
      <c r="G330" s="262" t="s">
        <v>834</v>
      </c>
      <c r="H330" s="304">
        <v>9.5</v>
      </c>
      <c r="I330" s="304">
        <v>10.8</v>
      </c>
      <c r="J330" s="150">
        <v>37000</v>
      </c>
      <c r="K330" s="150">
        <v>42000</v>
      </c>
      <c r="L330" s="22"/>
    </row>
    <row r="331" spans="2:12" ht="18" customHeight="1">
      <c r="B331" s="15"/>
      <c r="C331" s="139" t="s">
        <v>121</v>
      </c>
      <c r="D331" s="140" t="s">
        <v>134</v>
      </c>
      <c r="E331" s="296" t="s">
        <v>882</v>
      </c>
      <c r="F331" s="262" t="s">
        <v>884</v>
      </c>
      <c r="G331" s="262" t="s">
        <v>834</v>
      </c>
      <c r="H331" s="304">
        <v>12.1</v>
      </c>
      <c r="I331" s="304">
        <v>13.5</v>
      </c>
      <c r="J331" s="150">
        <v>41000</v>
      </c>
      <c r="K331" s="150">
        <v>46000</v>
      </c>
      <c r="L331" s="22"/>
    </row>
    <row r="332" spans="2:12" ht="18" customHeight="1">
      <c r="B332" s="15"/>
      <c r="C332" s="139" t="s">
        <v>122</v>
      </c>
      <c r="D332" s="140" t="s">
        <v>135</v>
      </c>
      <c r="E332" s="296" t="s">
        <v>882</v>
      </c>
      <c r="F332" s="262" t="s">
        <v>884</v>
      </c>
      <c r="G332" s="262" t="s">
        <v>834</v>
      </c>
      <c r="H332" s="304">
        <v>13.4</v>
      </c>
      <c r="I332" s="304">
        <v>15.5</v>
      </c>
      <c r="J332" s="150">
        <v>44000</v>
      </c>
      <c r="K332" s="150">
        <v>49000</v>
      </c>
      <c r="L332" s="22"/>
    </row>
    <row r="333" spans="2:12" ht="18" customHeight="1">
      <c r="B333" s="15"/>
      <c r="C333" s="139" t="s">
        <v>120</v>
      </c>
      <c r="D333" s="140" t="s">
        <v>129</v>
      </c>
      <c r="E333" s="296" t="s">
        <v>882</v>
      </c>
      <c r="F333" s="262" t="s">
        <v>884</v>
      </c>
      <c r="G333" s="262" t="s">
        <v>834</v>
      </c>
      <c r="H333" s="304">
        <v>9.5</v>
      </c>
      <c r="I333" s="304">
        <v>10.8</v>
      </c>
      <c r="J333" s="150">
        <v>39000</v>
      </c>
      <c r="K333" s="150">
        <v>44000</v>
      </c>
      <c r="L333" s="22"/>
    </row>
    <row r="334" spans="2:12" ht="18" customHeight="1">
      <c r="B334" s="15"/>
      <c r="C334" s="139" t="s">
        <v>121</v>
      </c>
      <c r="D334" s="140" t="s">
        <v>136</v>
      </c>
      <c r="E334" s="296" t="s">
        <v>882</v>
      </c>
      <c r="F334" s="262" t="s">
        <v>884</v>
      </c>
      <c r="G334" s="262" t="s">
        <v>834</v>
      </c>
      <c r="H334" s="304">
        <v>12.1</v>
      </c>
      <c r="I334" s="304">
        <v>13.5</v>
      </c>
      <c r="J334" s="150">
        <v>42000</v>
      </c>
      <c r="K334" s="150">
        <v>47000</v>
      </c>
      <c r="L334" s="22"/>
    </row>
    <row r="335" spans="2:12" ht="18" customHeight="1">
      <c r="B335" s="15"/>
      <c r="C335" s="139" t="s">
        <v>122</v>
      </c>
      <c r="D335" s="140" t="s">
        <v>137</v>
      </c>
      <c r="E335" s="296" t="s">
        <v>882</v>
      </c>
      <c r="F335" s="262" t="s">
        <v>884</v>
      </c>
      <c r="G335" s="262" t="s">
        <v>834</v>
      </c>
      <c r="H335" s="304">
        <v>13.4</v>
      </c>
      <c r="I335" s="304">
        <v>15.5</v>
      </c>
      <c r="J335" s="150">
        <v>47000</v>
      </c>
      <c r="K335" s="150">
        <v>52000</v>
      </c>
      <c r="L335" s="22"/>
    </row>
    <row r="336" spans="2:12" ht="18" customHeight="1">
      <c r="B336" s="15"/>
      <c r="C336" s="6"/>
      <c r="D336" s="6"/>
      <c r="E336" s="6"/>
      <c r="F336" s="6"/>
      <c r="G336" s="6"/>
      <c r="H336" s="6"/>
      <c r="I336" s="6"/>
      <c r="J336" s="6"/>
      <c r="K336" s="6"/>
      <c r="L336" s="22"/>
    </row>
    <row r="337" spans="2:12" ht="23.25" customHeight="1">
      <c r="B337" s="155" t="s">
        <v>932</v>
      </c>
      <c r="C337" s="108"/>
      <c r="D337" s="279"/>
      <c r="E337" s="109"/>
      <c r="F337" s="110"/>
      <c r="G337" s="110"/>
      <c r="H337" s="110"/>
      <c r="I337" s="111"/>
      <c r="J337" s="269"/>
      <c r="K337" s="269"/>
      <c r="L337" s="22"/>
    </row>
    <row r="338" spans="2:12" ht="18" customHeight="1">
      <c r="B338" s="15"/>
      <c r="C338" s="6"/>
      <c r="D338" s="6"/>
      <c r="E338" s="6"/>
      <c r="F338" s="6"/>
      <c r="G338" s="6"/>
      <c r="H338" s="6"/>
      <c r="I338" s="6"/>
      <c r="J338" s="6"/>
      <c r="K338" s="6"/>
      <c r="L338" s="22"/>
    </row>
    <row r="339" spans="2:12" ht="18" customHeight="1">
      <c r="B339" s="15"/>
      <c r="C339" s="139" t="s">
        <v>642</v>
      </c>
      <c r="D339" s="140" t="s">
        <v>26</v>
      </c>
      <c r="E339" s="262" t="s">
        <v>882</v>
      </c>
      <c r="F339" s="262" t="s">
        <v>884</v>
      </c>
      <c r="G339" s="262" t="s">
        <v>828</v>
      </c>
      <c r="H339" s="304">
        <v>2.6</v>
      </c>
      <c r="I339" s="304">
        <v>3.2</v>
      </c>
      <c r="J339" s="150">
        <v>14000</v>
      </c>
      <c r="K339" s="150">
        <v>17000</v>
      </c>
      <c r="L339" s="22"/>
    </row>
    <row r="340" spans="2:12" ht="18" customHeight="1">
      <c r="B340" s="15"/>
      <c r="C340" s="139" t="s">
        <v>643</v>
      </c>
      <c r="D340" s="140" t="s">
        <v>28</v>
      </c>
      <c r="E340" s="262" t="s">
        <v>882</v>
      </c>
      <c r="F340" s="262" t="s">
        <v>884</v>
      </c>
      <c r="G340" s="262" t="s">
        <v>828</v>
      </c>
      <c r="H340" s="304">
        <v>3.4</v>
      </c>
      <c r="I340" s="304">
        <v>4</v>
      </c>
      <c r="J340" s="150">
        <v>17000</v>
      </c>
      <c r="K340" s="150">
        <v>20000</v>
      </c>
      <c r="L340" s="22"/>
    </row>
    <row r="341" spans="2:12" ht="18" customHeight="1">
      <c r="B341" s="15"/>
      <c r="C341" s="139" t="s">
        <v>644</v>
      </c>
      <c r="D341" s="140" t="s">
        <v>31</v>
      </c>
      <c r="E341" s="262" t="s">
        <v>882</v>
      </c>
      <c r="F341" s="262" t="s">
        <v>884</v>
      </c>
      <c r="G341" s="262" t="s">
        <v>828</v>
      </c>
      <c r="H341" s="304">
        <v>5</v>
      </c>
      <c r="I341" s="304">
        <v>5.8</v>
      </c>
      <c r="J341" s="150">
        <v>21000</v>
      </c>
      <c r="K341" s="150">
        <v>24000</v>
      </c>
      <c r="L341" s="22"/>
    </row>
    <row r="342" spans="2:12" ht="18" customHeight="1">
      <c r="B342" s="15"/>
      <c r="C342" s="139" t="s">
        <v>645</v>
      </c>
      <c r="D342" s="140" t="s">
        <v>33</v>
      </c>
      <c r="E342" s="262" t="s">
        <v>882</v>
      </c>
      <c r="F342" s="262" t="s">
        <v>884</v>
      </c>
      <c r="G342" s="262" t="s">
        <v>828</v>
      </c>
      <c r="H342" s="304">
        <v>6</v>
      </c>
      <c r="I342" s="304">
        <v>7</v>
      </c>
      <c r="J342" s="150">
        <v>25000</v>
      </c>
      <c r="K342" s="150">
        <v>28000</v>
      </c>
      <c r="L342" s="22"/>
    </row>
    <row r="343" spans="2:12" ht="18" customHeight="1">
      <c r="B343" s="15"/>
      <c r="C343" s="117" t="s">
        <v>910</v>
      </c>
      <c r="D343" s="6"/>
      <c r="E343" s="6"/>
      <c r="F343" s="6"/>
      <c r="G343" s="6"/>
      <c r="H343" s="6"/>
      <c r="I343" s="6"/>
      <c r="J343" s="6"/>
      <c r="K343" s="6"/>
      <c r="L343" s="22"/>
    </row>
    <row r="344" spans="2:12" ht="18" customHeight="1">
      <c r="B344" s="15"/>
      <c r="C344" s="139" t="s">
        <v>642</v>
      </c>
      <c r="D344" s="143" t="s">
        <v>138</v>
      </c>
      <c r="E344" s="262" t="s">
        <v>882</v>
      </c>
      <c r="F344" s="262" t="s">
        <v>884</v>
      </c>
      <c r="G344" s="262" t="s">
        <v>828</v>
      </c>
      <c r="H344" s="304">
        <v>2.6</v>
      </c>
      <c r="I344" s="304">
        <v>3.2</v>
      </c>
      <c r="J344" s="150">
        <v>15000</v>
      </c>
      <c r="K344" s="150">
        <v>18000</v>
      </c>
      <c r="L344" s="22"/>
    </row>
    <row r="345" spans="2:12" ht="18" customHeight="1">
      <c r="B345" s="15"/>
      <c r="C345" s="139" t="s">
        <v>643</v>
      </c>
      <c r="D345" s="143" t="s">
        <v>139</v>
      </c>
      <c r="E345" s="262" t="s">
        <v>882</v>
      </c>
      <c r="F345" s="262" t="s">
        <v>884</v>
      </c>
      <c r="G345" s="262" t="s">
        <v>828</v>
      </c>
      <c r="H345" s="304">
        <v>3.4</v>
      </c>
      <c r="I345" s="304">
        <v>4</v>
      </c>
      <c r="J345" s="150">
        <v>18000</v>
      </c>
      <c r="K345" s="150">
        <v>20000</v>
      </c>
      <c r="L345" s="22"/>
    </row>
    <row r="346" spans="2:12" ht="18" customHeight="1">
      <c r="B346" s="15"/>
      <c r="C346" s="139" t="s">
        <v>644</v>
      </c>
      <c r="D346" s="143" t="s">
        <v>140</v>
      </c>
      <c r="E346" s="262" t="s">
        <v>882</v>
      </c>
      <c r="F346" s="262" t="s">
        <v>884</v>
      </c>
      <c r="G346" s="262" t="s">
        <v>828</v>
      </c>
      <c r="H346" s="304">
        <v>5</v>
      </c>
      <c r="I346" s="304">
        <v>5.8</v>
      </c>
      <c r="J346" s="150">
        <v>22000</v>
      </c>
      <c r="K346" s="150">
        <v>25000</v>
      </c>
      <c r="L346" s="22"/>
    </row>
    <row r="347" spans="2:12" ht="18" customHeight="1">
      <c r="B347" s="15"/>
      <c r="C347" s="117" t="s">
        <v>911</v>
      </c>
      <c r="D347" s="6"/>
      <c r="E347" s="6"/>
      <c r="F347" s="6"/>
      <c r="G347" s="6"/>
      <c r="H347" s="6"/>
      <c r="I347" s="6"/>
      <c r="J347" s="6"/>
      <c r="K347" s="6"/>
      <c r="L347" s="22"/>
    </row>
    <row r="348" spans="2:12" ht="18" customHeight="1">
      <c r="B348" s="15"/>
      <c r="C348" s="139" t="s">
        <v>644</v>
      </c>
      <c r="D348" s="143" t="s">
        <v>1002</v>
      </c>
      <c r="E348" s="262" t="s">
        <v>882</v>
      </c>
      <c r="F348" s="262" t="s">
        <v>884</v>
      </c>
      <c r="G348" s="262" t="s">
        <v>828</v>
      </c>
      <c r="H348" s="304">
        <v>5</v>
      </c>
      <c r="I348" s="304">
        <v>5.8</v>
      </c>
      <c r="J348" s="150">
        <v>22000</v>
      </c>
      <c r="K348" s="150">
        <v>25000</v>
      </c>
      <c r="L348" s="22"/>
    </row>
    <row r="349" spans="2:12" ht="18" customHeight="1">
      <c r="B349" s="15"/>
      <c r="C349" s="44" t="s">
        <v>60</v>
      </c>
      <c r="D349" s="50"/>
      <c r="E349" s="6"/>
      <c r="F349" s="6"/>
      <c r="G349" s="6"/>
      <c r="H349" s="6"/>
      <c r="I349" s="6"/>
      <c r="J349" s="6"/>
      <c r="K349" s="6"/>
      <c r="L349" s="22"/>
    </row>
    <row r="350" spans="2:12" ht="18" customHeight="1">
      <c r="B350" s="15"/>
      <c r="C350" s="139" t="s">
        <v>642</v>
      </c>
      <c r="D350" s="140" t="s">
        <v>674</v>
      </c>
      <c r="E350" s="262" t="s">
        <v>882</v>
      </c>
      <c r="F350" s="262" t="s">
        <v>884</v>
      </c>
      <c r="G350" s="262" t="s">
        <v>834</v>
      </c>
      <c r="H350" s="304">
        <v>2.6</v>
      </c>
      <c r="I350" s="304">
        <v>3.2</v>
      </c>
      <c r="J350" s="150">
        <v>14000</v>
      </c>
      <c r="K350" s="150">
        <v>17000</v>
      </c>
      <c r="L350" s="22"/>
    </row>
    <row r="351" spans="2:12" ht="18" customHeight="1">
      <c r="B351" s="15"/>
      <c r="C351" s="139" t="s">
        <v>643</v>
      </c>
      <c r="D351" s="140" t="s">
        <v>675</v>
      </c>
      <c r="E351" s="262" t="s">
        <v>882</v>
      </c>
      <c r="F351" s="262" t="s">
        <v>884</v>
      </c>
      <c r="G351" s="262" t="s">
        <v>834</v>
      </c>
      <c r="H351" s="304">
        <v>3.4</v>
      </c>
      <c r="I351" s="304">
        <v>4</v>
      </c>
      <c r="J351" s="150">
        <v>17000</v>
      </c>
      <c r="K351" s="150">
        <v>20000</v>
      </c>
      <c r="L351" s="22"/>
    </row>
    <row r="352" spans="2:12" ht="18" customHeight="1">
      <c r="B352" s="15"/>
      <c r="C352" s="139" t="s">
        <v>644</v>
      </c>
      <c r="D352" s="140" t="s">
        <v>677</v>
      </c>
      <c r="E352" s="262" t="s">
        <v>882</v>
      </c>
      <c r="F352" s="262" t="s">
        <v>884</v>
      </c>
      <c r="G352" s="262" t="s">
        <v>834</v>
      </c>
      <c r="H352" s="304">
        <v>5</v>
      </c>
      <c r="I352" s="304">
        <v>5.8</v>
      </c>
      <c r="J352" s="150">
        <v>21000</v>
      </c>
      <c r="K352" s="150">
        <v>24000</v>
      </c>
      <c r="L352" s="22"/>
    </row>
    <row r="353" spans="2:12" ht="18" customHeight="1">
      <c r="B353" s="15"/>
      <c r="C353" s="139" t="s">
        <v>645</v>
      </c>
      <c r="D353" s="140" t="s">
        <v>678</v>
      </c>
      <c r="E353" s="262" t="s">
        <v>882</v>
      </c>
      <c r="F353" s="262" t="s">
        <v>884</v>
      </c>
      <c r="G353" s="262" t="s">
        <v>834</v>
      </c>
      <c r="H353" s="304">
        <v>6</v>
      </c>
      <c r="I353" s="304">
        <v>7</v>
      </c>
      <c r="J353" s="150">
        <v>25000</v>
      </c>
      <c r="K353" s="150">
        <v>28000</v>
      </c>
      <c r="L353" s="22"/>
    </row>
    <row r="354" spans="2:12" ht="18" customHeight="1">
      <c r="B354" s="359"/>
      <c r="C354" s="117" t="s">
        <v>910</v>
      </c>
      <c r="D354" s="6"/>
      <c r="E354" s="6"/>
      <c r="F354" s="6"/>
      <c r="G354" s="6"/>
      <c r="H354" s="6"/>
      <c r="I354" s="6"/>
      <c r="J354" s="6"/>
      <c r="K354" s="6"/>
      <c r="L354" s="22"/>
    </row>
    <row r="355" spans="2:12" ht="18" customHeight="1">
      <c r="B355" s="359"/>
      <c r="C355" s="139" t="s">
        <v>642</v>
      </c>
      <c r="D355" s="143" t="s">
        <v>717</v>
      </c>
      <c r="E355" s="262" t="s">
        <v>882</v>
      </c>
      <c r="F355" s="262" t="s">
        <v>884</v>
      </c>
      <c r="G355" s="262" t="s">
        <v>834</v>
      </c>
      <c r="H355" s="304">
        <v>2.6</v>
      </c>
      <c r="I355" s="304">
        <v>3.2</v>
      </c>
      <c r="J355" s="150">
        <v>15000</v>
      </c>
      <c r="K355" s="150">
        <v>18000</v>
      </c>
      <c r="L355" s="22"/>
    </row>
    <row r="356" spans="2:12" ht="18" customHeight="1">
      <c r="B356" s="359"/>
      <c r="C356" s="139" t="s">
        <v>643</v>
      </c>
      <c r="D356" s="143" t="s">
        <v>718</v>
      </c>
      <c r="E356" s="262" t="s">
        <v>882</v>
      </c>
      <c r="F356" s="262" t="s">
        <v>884</v>
      </c>
      <c r="G356" s="262" t="s">
        <v>834</v>
      </c>
      <c r="H356" s="304">
        <v>3.4</v>
      </c>
      <c r="I356" s="304">
        <v>4</v>
      </c>
      <c r="J356" s="150">
        <v>18000</v>
      </c>
      <c r="K356" s="150">
        <v>20000</v>
      </c>
      <c r="L356" s="22"/>
    </row>
    <row r="357" spans="2:12" ht="18" customHeight="1">
      <c r="B357" s="359"/>
      <c r="C357" s="139" t="s">
        <v>644</v>
      </c>
      <c r="D357" s="143" t="s">
        <v>720</v>
      </c>
      <c r="E357" s="262" t="s">
        <v>882</v>
      </c>
      <c r="F357" s="262" t="s">
        <v>884</v>
      </c>
      <c r="G357" s="262" t="s">
        <v>834</v>
      </c>
      <c r="H357" s="304">
        <v>5</v>
      </c>
      <c r="I357" s="304">
        <v>5.8</v>
      </c>
      <c r="J357" s="150">
        <v>22000</v>
      </c>
      <c r="K357" s="150">
        <v>25000</v>
      </c>
      <c r="L357" s="22"/>
    </row>
    <row r="358" spans="2:12" ht="18" customHeight="1">
      <c r="B358" s="359"/>
      <c r="C358" s="139" t="s">
        <v>645</v>
      </c>
      <c r="D358" s="143" t="s">
        <v>721</v>
      </c>
      <c r="E358" s="262" t="s">
        <v>882</v>
      </c>
      <c r="F358" s="262" t="s">
        <v>884</v>
      </c>
      <c r="G358" s="262" t="s">
        <v>834</v>
      </c>
      <c r="H358" s="304">
        <v>6</v>
      </c>
      <c r="I358" s="304">
        <v>7</v>
      </c>
      <c r="J358" s="150">
        <v>26000</v>
      </c>
      <c r="K358" s="150">
        <v>29000</v>
      </c>
      <c r="L358" s="22"/>
    </row>
    <row r="359" spans="2:12" ht="18" customHeight="1">
      <c r="B359" s="359"/>
      <c r="C359" s="117" t="s">
        <v>911</v>
      </c>
      <c r="D359" s="6"/>
      <c r="E359" s="6"/>
      <c r="F359" s="6"/>
      <c r="G359" s="6"/>
      <c r="H359" s="6"/>
      <c r="I359" s="6"/>
      <c r="J359" s="6"/>
      <c r="K359" s="6"/>
      <c r="L359" s="22"/>
    </row>
    <row r="360" spans="2:12" ht="18" customHeight="1">
      <c r="B360" s="359"/>
      <c r="C360" s="139" t="s">
        <v>644</v>
      </c>
      <c r="D360" s="143" t="s">
        <v>1022</v>
      </c>
      <c r="E360" s="262" t="s">
        <v>882</v>
      </c>
      <c r="F360" s="262" t="s">
        <v>884</v>
      </c>
      <c r="G360" s="262" t="s">
        <v>834</v>
      </c>
      <c r="H360" s="304">
        <v>5</v>
      </c>
      <c r="I360" s="304">
        <v>5.8</v>
      </c>
      <c r="J360" s="150">
        <v>22000</v>
      </c>
      <c r="K360" s="150">
        <v>25000</v>
      </c>
      <c r="L360" s="22"/>
    </row>
    <row r="361" spans="2:12" ht="18" customHeight="1">
      <c r="B361" s="359"/>
      <c r="C361" s="139" t="s">
        <v>645</v>
      </c>
      <c r="D361" s="143" t="s">
        <v>1023</v>
      </c>
      <c r="E361" s="262" t="s">
        <v>882</v>
      </c>
      <c r="F361" s="262" t="s">
        <v>884</v>
      </c>
      <c r="G361" s="262" t="s">
        <v>834</v>
      </c>
      <c r="H361" s="304">
        <v>6</v>
      </c>
      <c r="I361" s="304">
        <v>7</v>
      </c>
      <c r="J361" s="150">
        <v>26000</v>
      </c>
      <c r="K361" s="150">
        <v>29000</v>
      </c>
      <c r="L361" s="22"/>
    </row>
    <row r="362" spans="2:12" ht="17.25" customHeight="1">
      <c r="B362" s="17"/>
      <c r="C362" s="18"/>
      <c r="D362" s="19"/>
      <c r="E362" s="19"/>
      <c r="F362" s="19"/>
      <c r="G362" s="19"/>
      <c r="H362" s="19"/>
      <c r="I362" s="19"/>
      <c r="J362" s="138"/>
      <c r="K362" s="138"/>
      <c r="L362" s="22"/>
    </row>
    <row r="363" spans="2:12" ht="23.25" customHeight="1">
      <c r="B363" s="155" t="s">
        <v>837</v>
      </c>
      <c r="C363" s="108"/>
      <c r="D363" s="279"/>
      <c r="E363" s="109"/>
      <c r="F363" s="110"/>
      <c r="G363" s="110"/>
      <c r="H363" s="110"/>
      <c r="I363" s="111"/>
      <c r="J363" s="269"/>
      <c r="K363" s="269"/>
      <c r="L363" s="22"/>
    </row>
    <row r="364" spans="2:12">
      <c r="B364" s="10"/>
      <c r="C364" s="29"/>
      <c r="D364" s="30"/>
      <c r="E364" s="53"/>
      <c r="F364" s="53"/>
      <c r="G364" s="53"/>
      <c r="H364" s="53"/>
      <c r="I364" s="53"/>
      <c r="J364" s="30"/>
      <c r="K364" s="30"/>
      <c r="L364" s="22"/>
    </row>
    <row r="365" spans="2:12" ht="21" customHeight="1">
      <c r="B365" s="10"/>
      <c r="C365" s="144" t="s">
        <v>699</v>
      </c>
      <c r="D365" s="140" t="s">
        <v>925</v>
      </c>
      <c r="E365" s="262"/>
      <c r="F365" s="122"/>
      <c r="G365" s="262"/>
      <c r="H365" s="304"/>
      <c r="I365" s="304"/>
      <c r="J365" s="30"/>
      <c r="K365" s="30"/>
      <c r="L365" s="22"/>
    </row>
    <row r="366" spans="2:12" ht="21" customHeight="1">
      <c r="B366" s="10"/>
      <c r="C366" s="144" t="s">
        <v>698</v>
      </c>
      <c r="D366" s="140" t="s">
        <v>840</v>
      </c>
      <c r="E366" s="262"/>
      <c r="F366" s="122"/>
      <c r="G366" s="262"/>
      <c r="H366" s="304"/>
      <c r="I366" s="304"/>
      <c r="J366" s="30"/>
      <c r="K366" s="30"/>
      <c r="L366" s="22"/>
    </row>
    <row r="367" spans="2:12" ht="21" customHeight="1">
      <c r="B367" s="10"/>
      <c r="C367" s="144" t="s">
        <v>697</v>
      </c>
      <c r="D367" s="140" t="s">
        <v>842</v>
      </c>
      <c r="E367" s="262"/>
      <c r="F367" s="122"/>
      <c r="G367" s="262"/>
      <c r="H367" s="304"/>
      <c r="I367" s="304"/>
      <c r="J367" s="30"/>
      <c r="K367" s="30"/>
      <c r="L367" s="22"/>
    </row>
    <row r="368" spans="2:12" ht="21" customHeight="1">
      <c r="B368" s="10"/>
      <c r="C368" s="53"/>
      <c r="D368" s="30"/>
      <c r="E368" s="53"/>
      <c r="F368" s="53"/>
      <c r="G368" s="53"/>
      <c r="H368" s="53"/>
      <c r="I368" s="53"/>
      <c r="J368" s="30"/>
      <c r="K368" s="30"/>
      <c r="L368" s="22"/>
    </row>
    <row r="369" spans="2:12" ht="21" customHeight="1">
      <c r="B369" s="10"/>
      <c r="C369" s="144" t="s">
        <v>1054</v>
      </c>
      <c r="D369" s="295" t="s">
        <v>842</v>
      </c>
      <c r="E369" s="295"/>
      <c r="F369" s="295"/>
      <c r="G369" s="295"/>
      <c r="H369" s="295"/>
      <c r="I369" s="126"/>
      <c r="J369" s="30"/>
      <c r="K369" s="30"/>
      <c r="L369" s="22"/>
    </row>
    <row r="370" spans="2:12" ht="21" customHeight="1">
      <c r="B370" s="10"/>
      <c r="C370" s="144" t="s">
        <v>1055</v>
      </c>
      <c r="D370" s="295" t="s">
        <v>925</v>
      </c>
      <c r="E370" s="295"/>
      <c r="F370" s="295"/>
      <c r="G370" s="295"/>
      <c r="H370" s="295"/>
      <c r="I370" s="126"/>
      <c r="J370" s="30"/>
      <c r="K370" s="30"/>
      <c r="L370" s="22"/>
    </row>
    <row r="371" spans="2:12" ht="21" customHeight="1">
      <c r="B371" s="10"/>
      <c r="C371" s="144" t="s">
        <v>1056</v>
      </c>
      <c r="D371" s="295" t="s">
        <v>840</v>
      </c>
      <c r="E371" s="295"/>
      <c r="F371" s="295"/>
      <c r="G371" s="295"/>
      <c r="H371" s="295"/>
      <c r="I371" s="126"/>
      <c r="J371" s="30"/>
      <c r="K371" s="30"/>
      <c r="L371" s="22"/>
    </row>
    <row r="372" spans="2:12" ht="21" customHeight="1">
      <c r="B372" s="10"/>
      <c r="C372" s="53"/>
      <c r="D372" s="30"/>
      <c r="E372" s="53"/>
      <c r="F372" s="53"/>
      <c r="G372" s="53"/>
      <c r="H372" s="53"/>
      <c r="I372" s="53"/>
      <c r="J372" s="30"/>
      <c r="K372" s="30"/>
      <c r="L372" s="22"/>
    </row>
    <row r="373" spans="2:12" ht="21" customHeight="1">
      <c r="B373" s="10"/>
      <c r="C373" s="144" t="s">
        <v>471</v>
      </c>
      <c r="D373" s="140" t="s">
        <v>839</v>
      </c>
      <c r="E373" s="262"/>
      <c r="F373" s="122"/>
      <c r="G373" s="262"/>
      <c r="H373" s="304"/>
      <c r="I373" s="304"/>
      <c r="J373" s="30"/>
      <c r="K373" s="30"/>
      <c r="L373" s="22"/>
    </row>
    <row r="374" spans="2:12" ht="21" customHeight="1">
      <c r="B374" s="10"/>
      <c r="C374" s="29"/>
      <c r="D374" s="30"/>
      <c r="E374" s="53"/>
      <c r="F374" s="53"/>
      <c r="G374" s="53"/>
      <c r="H374" s="53"/>
      <c r="I374" s="53"/>
      <c r="J374" s="30"/>
      <c r="K374" s="30"/>
      <c r="L374" s="22"/>
    </row>
    <row r="375" spans="2:12" ht="21" customHeight="1">
      <c r="B375" s="10"/>
      <c r="C375" s="144" t="s">
        <v>479</v>
      </c>
      <c r="D375" s="140" t="s">
        <v>838</v>
      </c>
      <c r="E375" s="262"/>
      <c r="F375" s="122"/>
      <c r="G375" s="262"/>
      <c r="H375" s="304"/>
      <c r="I375" s="304"/>
      <c r="J375" s="30"/>
      <c r="K375" s="30"/>
      <c r="L375" s="22"/>
    </row>
    <row r="376" spans="2:12" ht="21" customHeight="1">
      <c r="B376" s="10"/>
      <c r="C376" s="144" t="s">
        <v>474</v>
      </c>
      <c r="D376" s="127" t="s">
        <v>933</v>
      </c>
      <c r="E376" s="262"/>
      <c r="F376" s="122"/>
      <c r="G376" s="262"/>
      <c r="H376" s="304"/>
      <c r="I376" s="304"/>
      <c r="J376" s="30"/>
      <c r="K376" s="30"/>
      <c r="L376" s="22"/>
    </row>
    <row r="377" spans="2:12" ht="21" customHeight="1">
      <c r="B377" s="10"/>
      <c r="C377" s="144" t="s">
        <v>474</v>
      </c>
      <c r="D377" s="140" t="s">
        <v>843</v>
      </c>
      <c r="E377" s="262"/>
      <c r="F377" s="122"/>
      <c r="G377" s="262"/>
      <c r="H377" s="304"/>
      <c r="I377" s="304"/>
      <c r="J377" s="30"/>
      <c r="K377" s="30"/>
      <c r="L377" s="22"/>
    </row>
    <row r="378" spans="2:12" ht="21" customHeight="1">
      <c r="B378" s="10"/>
      <c r="C378" s="144" t="s">
        <v>480</v>
      </c>
      <c r="D378" s="140" t="s">
        <v>847</v>
      </c>
      <c r="E378" s="262"/>
      <c r="F378" s="122"/>
      <c r="G378" s="262"/>
      <c r="H378" s="304"/>
      <c r="I378" s="304"/>
      <c r="J378" s="30"/>
      <c r="K378" s="30"/>
      <c r="L378" s="22"/>
    </row>
    <row r="379" spans="2:12" ht="21" customHeight="1">
      <c r="B379" s="10"/>
      <c r="C379" s="144" t="s">
        <v>482</v>
      </c>
      <c r="D379" s="140" t="s">
        <v>848</v>
      </c>
      <c r="E379" s="262"/>
      <c r="F379" s="122"/>
      <c r="G379" s="262"/>
      <c r="H379" s="304"/>
      <c r="I379" s="304"/>
      <c r="J379" s="30"/>
      <c r="K379" s="30"/>
      <c r="L379" s="22"/>
    </row>
    <row r="380" spans="2:12" ht="21" customHeight="1">
      <c r="B380" s="10"/>
      <c r="C380" s="144" t="s">
        <v>844</v>
      </c>
      <c r="D380" s="140" t="s">
        <v>845</v>
      </c>
      <c r="E380" s="262"/>
      <c r="F380" s="122"/>
      <c r="G380" s="262"/>
      <c r="H380" s="304"/>
      <c r="I380" s="304"/>
      <c r="J380" s="30"/>
      <c r="K380" s="30"/>
      <c r="L380" s="22"/>
    </row>
    <row r="381" spans="2:12" ht="21" customHeight="1">
      <c r="B381" s="10"/>
      <c r="C381" s="144" t="s">
        <v>477</v>
      </c>
      <c r="D381" s="140" t="s">
        <v>846</v>
      </c>
      <c r="E381" s="262"/>
      <c r="F381" s="122"/>
      <c r="G381" s="262"/>
      <c r="H381" s="304"/>
      <c r="I381" s="304"/>
      <c r="J381" s="30"/>
      <c r="K381" s="30"/>
      <c r="L381" s="22"/>
    </row>
    <row r="382" spans="2:12">
      <c r="B382" s="32"/>
      <c r="C382" s="34"/>
      <c r="D382" s="35"/>
      <c r="E382" s="33"/>
      <c r="F382" s="33"/>
      <c r="G382" s="33"/>
      <c r="H382" s="33"/>
      <c r="I382" s="33"/>
      <c r="J382" s="35"/>
      <c r="K382" s="35"/>
      <c r="L382" s="22"/>
    </row>
    <row r="383" spans="2:12" ht="25.5">
      <c r="B383" s="155" t="s">
        <v>899</v>
      </c>
      <c r="C383" s="108"/>
      <c r="D383" s="279"/>
      <c r="E383" s="109"/>
      <c r="F383" s="110"/>
      <c r="G383" s="110"/>
      <c r="H383" s="110"/>
      <c r="I383" s="111"/>
      <c r="J383" s="269"/>
      <c r="K383" s="269"/>
      <c r="L383" s="22"/>
    </row>
    <row r="384" spans="2:12">
      <c r="B384" s="10"/>
      <c r="C384" s="29"/>
      <c r="D384" s="30" t="s">
        <v>161</v>
      </c>
      <c r="E384" s="53"/>
      <c r="F384" s="53"/>
      <c r="G384" s="53"/>
      <c r="H384" s="53"/>
      <c r="I384" s="53"/>
      <c r="J384" s="30"/>
      <c r="K384" s="30"/>
      <c r="L384" s="22"/>
    </row>
    <row r="385" spans="2:12">
      <c r="B385" s="15"/>
      <c r="C385" s="139"/>
      <c r="D385" s="140" t="s">
        <v>533</v>
      </c>
      <c r="E385" s="262"/>
      <c r="F385" s="262" t="s">
        <v>900</v>
      </c>
      <c r="G385" s="262" t="s">
        <v>828</v>
      </c>
      <c r="H385" s="304">
        <v>11.2</v>
      </c>
      <c r="I385" s="304">
        <v>12.5</v>
      </c>
      <c r="J385" s="424" t="s">
        <v>858</v>
      </c>
      <c r="K385" s="425"/>
      <c r="L385" s="22"/>
    </row>
    <row r="386" spans="2:12">
      <c r="B386" s="15"/>
      <c r="C386" s="139"/>
      <c r="D386" s="140" t="s">
        <v>534</v>
      </c>
      <c r="E386" s="262"/>
      <c r="F386" s="262" t="s">
        <v>900</v>
      </c>
      <c r="G386" s="262" t="s">
        <v>828</v>
      </c>
      <c r="H386" s="304">
        <v>14</v>
      </c>
      <c r="I386" s="304">
        <v>16</v>
      </c>
      <c r="J386" s="424" t="s">
        <v>858</v>
      </c>
      <c r="K386" s="425"/>
      <c r="L386" s="22"/>
    </row>
    <row r="387" spans="2:12">
      <c r="B387" s="15"/>
      <c r="C387" s="139"/>
      <c r="D387" s="140" t="s">
        <v>535</v>
      </c>
      <c r="E387" s="262"/>
      <c r="F387" s="262" t="s">
        <v>900</v>
      </c>
      <c r="G387" s="262" t="s">
        <v>828</v>
      </c>
      <c r="H387" s="304">
        <v>14</v>
      </c>
      <c r="I387" s="304">
        <v>16</v>
      </c>
      <c r="J387" s="424" t="s">
        <v>858</v>
      </c>
      <c r="K387" s="425"/>
      <c r="L387" s="22"/>
    </row>
    <row r="388" spans="2:12">
      <c r="B388" s="15"/>
      <c r="C388" s="139"/>
      <c r="D388" s="140" t="s">
        <v>536</v>
      </c>
      <c r="E388" s="262"/>
      <c r="F388" s="262" t="s">
        <v>900</v>
      </c>
      <c r="G388" s="262" t="s">
        <v>828</v>
      </c>
      <c r="H388" s="304">
        <v>15.5</v>
      </c>
      <c r="I388" s="304">
        <v>18</v>
      </c>
      <c r="J388" s="424" t="s">
        <v>858</v>
      </c>
      <c r="K388" s="425"/>
      <c r="L388" s="22"/>
    </row>
    <row r="389" spans="2:12">
      <c r="B389" s="15"/>
      <c r="C389" s="139"/>
      <c r="D389" s="140" t="s">
        <v>537</v>
      </c>
      <c r="E389" s="262"/>
      <c r="F389" s="262" t="s">
        <v>900</v>
      </c>
      <c r="G389" s="262" t="s">
        <v>828</v>
      </c>
      <c r="H389" s="304">
        <v>22.4</v>
      </c>
      <c r="I389" s="304">
        <v>25</v>
      </c>
      <c r="J389" s="424" t="s">
        <v>858</v>
      </c>
      <c r="K389" s="425"/>
      <c r="L389" s="22"/>
    </row>
    <row r="390" spans="2:12">
      <c r="B390" s="15"/>
      <c r="C390" s="139"/>
      <c r="D390" s="140" t="s">
        <v>538</v>
      </c>
      <c r="E390" s="262"/>
      <c r="F390" s="262" t="s">
        <v>900</v>
      </c>
      <c r="G390" s="262" t="s">
        <v>828</v>
      </c>
      <c r="H390" s="304">
        <v>28</v>
      </c>
      <c r="I390" s="304">
        <v>31.5</v>
      </c>
      <c r="J390" s="424" t="s">
        <v>858</v>
      </c>
      <c r="K390" s="425"/>
      <c r="L390" s="22"/>
    </row>
    <row r="391" spans="2:12">
      <c r="B391" s="15"/>
      <c r="D391" s="6"/>
      <c r="E391" s="263"/>
      <c r="F391" s="255"/>
      <c r="G391" s="6"/>
      <c r="H391" s="6"/>
      <c r="I391" s="6"/>
      <c r="J391" s="6"/>
      <c r="K391" s="6"/>
      <c r="L391" s="22"/>
    </row>
    <row r="392" spans="2:12">
      <c r="B392" s="15"/>
      <c r="C392" s="6"/>
      <c r="D392" s="263"/>
      <c r="E392" s="255"/>
      <c r="F392" s="6"/>
      <c r="G392" s="6"/>
      <c r="H392" s="6"/>
      <c r="I392" s="6" t="s">
        <v>1</v>
      </c>
      <c r="J392" s="6"/>
      <c r="K392" s="6"/>
      <c r="L392" s="22"/>
    </row>
    <row r="393" spans="2:12">
      <c r="B393" s="15"/>
      <c r="C393" s="6"/>
      <c r="D393" s="263"/>
      <c r="E393" s="255"/>
      <c r="F393" s="6"/>
      <c r="G393" s="6"/>
      <c r="H393" s="6"/>
      <c r="I393" s="6" t="s">
        <v>1</v>
      </c>
      <c r="J393" s="6"/>
      <c r="K393" s="6"/>
      <c r="L393" s="22"/>
    </row>
    <row r="394" spans="2:12">
      <c r="B394" s="15"/>
      <c r="C394" s="6"/>
      <c r="D394" s="263"/>
      <c r="E394" s="255"/>
      <c r="F394" s="6"/>
      <c r="G394" s="6"/>
      <c r="H394" s="6"/>
      <c r="I394" s="6" t="s">
        <v>1</v>
      </c>
      <c r="J394" s="6"/>
      <c r="K394" s="6"/>
      <c r="L394" s="22"/>
    </row>
    <row r="395" spans="2:12">
      <c r="B395" s="15"/>
      <c r="C395" s="6"/>
      <c r="D395" s="263"/>
      <c r="E395" s="255"/>
      <c r="F395" s="6"/>
      <c r="G395" s="6"/>
      <c r="H395" s="6"/>
      <c r="I395" s="6" t="s">
        <v>1</v>
      </c>
      <c r="J395" s="6"/>
      <c r="K395" s="6"/>
      <c r="L395" s="22"/>
    </row>
    <row r="396" spans="2:12">
      <c r="B396" s="15"/>
      <c r="C396" s="6"/>
      <c r="D396" s="263"/>
      <c r="E396" s="255"/>
      <c r="F396" s="6"/>
      <c r="G396" s="6"/>
      <c r="H396" s="6"/>
      <c r="I396" s="6" t="s">
        <v>1</v>
      </c>
      <c r="J396" s="6"/>
      <c r="K396" s="6"/>
      <c r="L396" s="22"/>
    </row>
    <row r="397" spans="2:12">
      <c r="B397" s="15"/>
      <c r="C397" s="6"/>
      <c r="D397" s="263"/>
      <c r="E397" s="255"/>
      <c r="F397" s="6"/>
      <c r="G397" s="6"/>
      <c r="H397" s="6"/>
      <c r="I397" s="6" t="s">
        <v>1</v>
      </c>
      <c r="J397" s="6"/>
      <c r="K397" s="6"/>
      <c r="L397" s="22"/>
    </row>
    <row r="398" spans="2:12">
      <c r="B398" s="15"/>
      <c r="C398" s="6"/>
      <c r="D398" s="263"/>
      <c r="E398" s="255"/>
      <c r="F398" s="6"/>
      <c r="G398" s="6"/>
      <c r="H398" s="6"/>
      <c r="I398" s="6" t="s">
        <v>1</v>
      </c>
      <c r="J398" s="138"/>
      <c r="K398" s="138"/>
      <c r="L398" s="22"/>
    </row>
    <row r="399" spans="2:12" ht="25.5">
      <c r="B399" s="155" t="s">
        <v>1046</v>
      </c>
      <c r="C399" s="108"/>
      <c r="D399" s="279"/>
      <c r="E399" s="109"/>
      <c r="F399" s="110"/>
      <c r="G399" s="110"/>
      <c r="H399" s="110"/>
      <c r="I399" s="111"/>
      <c r="J399" s="269"/>
      <c r="K399" s="269"/>
      <c r="L399" s="22"/>
    </row>
    <row r="400" spans="2:12">
      <c r="B400" s="355"/>
      <c r="C400" s="6"/>
      <c r="D400" s="263"/>
      <c r="E400" s="255"/>
      <c r="F400" s="6"/>
      <c r="G400" s="6"/>
      <c r="H400" s="6"/>
      <c r="I400" s="6"/>
      <c r="J400" s="6"/>
      <c r="K400" s="6"/>
      <c r="L400" s="22"/>
    </row>
    <row r="401" spans="2:12">
      <c r="B401" s="355"/>
      <c r="C401" s="144" t="s">
        <v>484</v>
      </c>
      <c r="D401" s="140"/>
      <c r="E401" s="262"/>
      <c r="F401" s="122"/>
      <c r="G401" s="262"/>
      <c r="H401" s="304"/>
      <c r="I401" s="304"/>
      <c r="J401" s="30"/>
      <c r="K401" s="30"/>
      <c r="L401" s="22"/>
    </row>
    <row r="402" spans="2:12">
      <c r="B402" s="355"/>
      <c r="C402" s="144" t="s">
        <v>485</v>
      </c>
      <c r="D402" s="140"/>
      <c r="E402" s="262"/>
      <c r="F402" s="122"/>
      <c r="G402" s="262"/>
      <c r="H402" s="304"/>
      <c r="I402" s="304"/>
      <c r="J402" s="30"/>
      <c r="K402" s="30"/>
      <c r="L402" s="22"/>
    </row>
    <row r="403" spans="2:12">
      <c r="B403" s="355"/>
      <c r="C403" s="263"/>
      <c r="D403" s="255"/>
      <c r="E403" s="6"/>
      <c r="F403" s="6"/>
      <c r="G403" s="6"/>
      <c r="H403" s="6"/>
      <c r="I403" s="310"/>
      <c r="J403" s="310"/>
      <c r="K403" s="310"/>
      <c r="L403" s="22"/>
    </row>
    <row r="404" spans="2:12">
      <c r="B404" s="77"/>
      <c r="C404" s="263"/>
      <c r="D404" s="255"/>
      <c r="E404" s="6"/>
      <c r="F404" s="6"/>
      <c r="G404" s="6"/>
      <c r="H404" s="6"/>
      <c r="I404" s="310"/>
      <c r="J404" s="310"/>
      <c r="K404" s="310"/>
      <c r="L404" s="22"/>
    </row>
    <row r="405" spans="2:12" ht="25.5">
      <c r="B405" s="155" t="s">
        <v>1047</v>
      </c>
      <c r="C405" s="108"/>
      <c r="D405" s="279"/>
      <c r="E405" s="109"/>
      <c r="F405" s="110"/>
      <c r="G405" s="110"/>
      <c r="H405" s="110"/>
      <c r="I405" s="111"/>
      <c r="J405" s="269"/>
      <c r="K405" s="269"/>
      <c r="L405" s="22"/>
    </row>
    <row r="406" spans="2:12">
      <c r="B406" s="355"/>
      <c r="C406" s="6"/>
      <c r="D406" s="263"/>
      <c r="E406" s="255"/>
      <c r="F406" s="6"/>
      <c r="G406" s="6"/>
      <c r="H406" s="6"/>
      <c r="I406" s="6"/>
      <c r="J406" s="6"/>
      <c r="K406" s="6"/>
      <c r="L406" s="22"/>
    </row>
    <row r="407" spans="2:12">
      <c r="B407" s="355"/>
      <c r="C407" s="144" t="s">
        <v>491</v>
      </c>
      <c r="D407" s="140"/>
      <c r="E407" s="262"/>
      <c r="F407" s="122"/>
      <c r="G407" s="262"/>
      <c r="H407" s="304"/>
      <c r="I407" s="304"/>
      <c r="J407" s="30"/>
      <c r="K407" s="30"/>
      <c r="L407" s="22"/>
    </row>
    <row r="408" spans="2:12">
      <c r="B408" s="355"/>
      <c r="C408" s="144" t="s">
        <v>492</v>
      </c>
      <c r="D408" s="140"/>
      <c r="E408" s="262"/>
      <c r="F408" s="122"/>
      <c r="G408" s="262"/>
      <c r="H408" s="304"/>
      <c r="I408" s="304"/>
      <c r="J408" s="30"/>
      <c r="K408" s="30"/>
      <c r="L408" s="22"/>
    </row>
    <row r="409" spans="2:12">
      <c r="B409" s="355"/>
      <c r="C409" s="144" t="s">
        <v>493</v>
      </c>
      <c r="D409" s="140"/>
      <c r="E409" s="262"/>
      <c r="F409" s="122"/>
      <c r="G409" s="262"/>
      <c r="H409" s="304"/>
      <c r="I409" s="304"/>
      <c r="J409" s="30"/>
      <c r="K409" s="30"/>
      <c r="L409" s="22"/>
    </row>
    <row r="410" spans="2:12">
      <c r="B410" s="77"/>
      <c r="C410" s="144" t="s">
        <v>486</v>
      </c>
      <c r="D410" s="140"/>
      <c r="E410" s="262"/>
      <c r="F410" s="122"/>
      <c r="G410" s="262"/>
      <c r="H410" s="304"/>
      <c r="I410" s="304"/>
      <c r="J410" s="30"/>
      <c r="K410" s="30"/>
      <c r="L410" s="22"/>
    </row>
    <row r="411" spans="2:12">
      <c r="B411" s="355"/>
      <c r="C411" s="144" t="s">
        <v>487</v>
      </c>
      <c r="D411" s="140"/>
      <c r="E411" s="262"/>
      <c r="F411" s="122"/>
      <c r="G411" s="262"/>
      <c r="H411" s="304"/>
      <c r="I411" s="304"/>
      <c r="J411" s="30"/>
      <c r="K411" s="30"/>
      <c r="L411" s="22"/>
    </row>
    <row r="412" spans="2:12">
      <c r="B412" s="355"/>
      <c r="C412" s="144" t="s">
        <v>488</v>
      </c>
      <c r="D412" s="140"/>
      <c r="E412" s="262"/>
      <c r="F412" s="122"/>
      <c r="G412" s="262"/>
      <c r="H412" s="304"/>
      <c r="I412" s="304"/>
      <c r="J412" s="30"/>
      <c r="K412" s="30"/>
      <c r="L412" s="22"/>
    </row>
    <row r="413" spans="2:12">
      <c r="B413" s="355"/>
      <c r="C413" s="144" t="s">
        <v>489</v>
      </c>
      <c r="D413" s="140"/>
      <c r="E413" s="262"/>
      <c r="F413" s="122"/>
      <c r="G413" s="262"/>
      <c r="H413" s="304"/>
      <c r="I413" s="304"/>
      <c r="J413" s="30"/>
      <c r="K413" s="30"/>
      <c r="L413" s="22"/>
    </row>
    <row r="414" spans="2:12">
      <c r="B414" s="355"/>
      <c r="C414" s="144" t="s">
        <v>490</v>
      </c>
      <c r="D414" s="140"/>
      <c r="E414" s="262"/>
      <c r="F414" s="122"/>
      <c r="G414" s="262"/>
      <c r="H414" s="304"/>
      <c r="I414" s="304"/>
      <c r="J414" s="30"/>
      <c r="K414" s="30"/>
      <c r="L414" s="22"/>
    </row>
    <row r="415" spans="2:12">
      <c r="B415" s="77"/>
      <c r="C415" s="263"/>
      <c r="D415" s="255"/>
      <c r="E415" s="6"/>
      <c r="F415" s="6"/>
      <c r="G415" s="6"/>
      <c r="H415" s="6"/>
      <c r="I415" s="310"/>
      <c r="J415" s="310"/>
      <c r="K415" s="310"/>
      <c r="L415" s="22"/>
    </row>
    <row r="416" spans="2:12">
      <c r="B416" s="270"/>
      <c r="C416" s="271"/>
      <c r="D416" s="286"/>
      <c r="E416" s="272"/>
      <c r="F416" s="271"/>
      <c r="G416" s="271"/>
      <c r="H416" s="287"/>
      <c r="I416" s="287" t="s">
        <v>1</v>
      </c>
      <c r="J416" s="287"/>
      <c r="K416" s="287"/>
      <c r="L416" s="22"/>
    </row>
  </sheetData>
  <autoFilter ref="C7:J362"/>
  <mergeCells count="10">
    <mergeCell ref="J390:K390"/>
    <mergeCell ref="J385:K385"/>
    <mergeCell ref="J386:K386"/>
    <mergeCell ref="J387:K387"/>
    <mergeCell ref="J388:K388"/>
    <mergeCell ref="J389:K389"/>
    <mergeCell ref="C6:E6"/>
    <mergeCell ref="F6:F7"/>
    <mergeCell ref="G6:G7"/>
    <mergeCell ref="H6:I6"/>
  </mergeCells>
  <conditionalFormatting sqref="H6">
    <cfRule type="cellIs" dxfId="2" priority="40" operator="lessThan">
      <formula>#REF!</formula>
    </cfRule>
  </conditionalFormatting>
  <hyperlinks>
    <hyperlink ref="B7" location="Содержание!A1" display="К СОДЕРЖАНИЮ"/>
  </hyperlinks>
  <printOptions gridLines="1"/>
  <pageMargins left="0.98425196850393704" right="0.47244094488188981" top="0.19685039370078741" bottom="0.19685039370078741" header="0.19685039370078741" footer="0.19685039370078741"/>
  <pageSetup paperSize="8" scale="5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272"/>
  <sheetViews>
    <sheetView showGridLines="0" workbookViewId="0">
      <pane ySplit="7" topLeftCell="A8" activePane="bottomLeft" state="frozen"/>
      <selection pane="bottomLeft" activeCell="I6" sqref="I6:I7"/>
    </sheetView>
  </sheetViews>
  <sheetFormatPr defaultColWidth="21.140625" defaultRowHeight="15"/>
  <cols>
    <col min="1" max="1" width="1.140625" customWidth="1"/>
    <col min="2" max="2" width="59.7109375" customWidth="1"/>
    <col min="3" max="3" width="17.42578125" customWidth="1"/>
    <col min="4" max="4" width="14.42578125" customWidth="1"/>
    <col min="5" max="6" width="10.42578125" customWidth="1"/>
    <col min="7" max="7" width="11.140625" bestFit="1" customWidth="1"/>
    <col min="8" max="8" width="10.85546875" bestFit="1" customWidth="1"/>
    <col min="9" max="9" width="33.5703125" style="106" customWidth="1"/>
    <col min="10" max="12" width="33.5703125" customWidth="1"/>
    <col min="13" max="13" width="18.7109375" customWidth="1"/>
  </cols>
  <sheetData>
    <row r="1" spans="1:14" ht="6.75" customHeight="1">
      <c r="A1" s="22"/>
      <c r="B1" s="22"/>
      <c r="C1" s="23"/>
      <c r="D1" s="277"/>
      <c r="E1" s="100"/>
      <c r="F1" s="100"/>
      <c r="G1" s="100"/>
      <c r="H1" s="100"/>
      <c r="I1" s="309"/>
      <c r="J1" s="22"/>
      <c r="K1" s="254"/>
      <c r="L1" s="22"/>
      <c r="M1" s="254"/>
      <c r="N1" s="22"/>
    </row>
    <row r="2" spans="1:14" ht="13.5" customHeight="1">
      <c r="A2" s="22"/>
      <c r="B2" s="9"/>
      <c r="C2" s="20"/>
      <c r="D2" s="21"/>
      <c r="E2" s="21"/>
      <c r="F2" s="21"/>
      <c r="G2" s="21"/>
      <c r="H2" s="21"/>
      <c r="I2" s="371"/>
      <c r="J2" s="22"/>
      <c r="K2" s="22"/>
      <c r="L2" s="22"/>
      <c r="M2" s="22"/>
    </row>
    <row r="3" spans="1:14" ht="15" customHeight="1">
      <c r="A3" s="22"/>
      <c r="B3" s="10"/>
      <c r="C3" s="7"/>
      <c r="D3" s="7"/>
      <c r="E3" s="7"/>
      <c r="F3" s="7"/>
      <c r="G3" s="7"/>
      <c r="H3" s="7"/>
      <c r="I3" s="372"/>
      <c r="J3" s="22"/>
      <c r="K3" s="22"/>
      <c r="L3" s="22"/>
      <c r="M3" s="22"/>
    </row>
    <row r="4" spans="1:14" ht="18.75">
      <c r="A4" s="22"/>
      <c r="B4" s="10"/>
      <c r="C4" s="264" t="s">
        <v>894</v>
      </c>
      <c r="D4" s="7"/>
      <c r="E4" s="7"/>
      <c r="F4" s="7"/>
      <c r="G4" s="7"/>
      <c r="H4" s="7"/>
      <c r="I4" s="372"/>
      <c r="J4" s="22"/>
      <c r="K4" s="22"/>
      <c r="L4" s="22"/>
      <c r="M4" s="22"/>
    </row>
    <row r="5" spans="1:14" ht="14.25" customHeight="1">
      <c r="A5" s="22"/>
      <c r="B5" s="10"/>
      <c r="C5" s="78"/>
      <c r="D5" s="78"/>
      <c r="E5" s="12"/>
      <c r="F5" s="12"/>
      <c r="G5" s="12"/>
      <c r="H5" s="12"/>
      <c r="I5" s="372"/>
      <c r="J5" s="22"/>
      <c r="K5" s="22"/>
      <c r="L5" s="22"/>
      <c r="M5" s="22"/>
    </row>
    <row r="6" spans="1:14" ht="14.25" customHeight="1">
      <c r="A6" s="25"/>
      <c r="B6" s="10"/>
      <c r="C6" s="432" t="s">
        <v>889</v>
      </c>
      <c r="D6" s="432"/>
      <c r="E6" s="428" t="s">
        <v>825</v>
      </c>
      <c r="F6" s="428" t="s">
        <v>827</v>
      </c>
      <c r="G6" s="418" t="s">
        <v>901</v>
      </c>
      <c r="H6" s="418"/>
      <c r="I6" s="433" t="s">
        <v>859</v>
      </c>
      <c r="J6" s="22"/>
      <c r="K6" s="22"/>
      <c r="L6" s="22"/>
      <c r="M6" s="22"/>
    </row>
    <row r="7" spans="1:14" ht="34.5" customHeight="1">
      <c r="A7" s="22"/>
      <c r="B7" s="152" t="s">
        <v>736</v>
      </c>
      <c r="C7" s="363" t="s">
        <v>893</v>
      </c>
      <c r="D7" s="363" t="s">
        <v>0</v>
      </c>
      <c r="E7" s="428"/>
      <c r="F7" s="428"/>
      <c r="G7" s="363" t="s">
        <v>829</v>
      </c>
      <c r="H7" s="363" t="s">
        <v>885</v>
      </c>
      <c r="I7" s="434"/>
      <c r="J7" s="22"/>
      <c r="K7" s="22"/>
      <c r="L7" s="22"/>
      <c r="M7" s="22"/>
    </row>
    <row r="8" spans="1:14">
      <c r="A8" s="22"/>
      <c r="B8" s="40"/>
      <c r="C8" s="41"/>
      <c r="D8" s="41"/>
      <c r="E8" s="41"/>
      <c r="F8" s="41"/>
      <c r="G8" s="41"/>
      <c r="H8" s="41"/>
      <c r="I8" s="373" t="s">
        <v>1</v>
      </c>
      <c r="J8" s="22"/>
      <c r="K8" s="22"/>
      <c r="L8" s="22"/>
      <c r="M8" s="22"/>
    </row>
    <row r="9" spans="1:14" ht="23.25" customHeight="1">
      <c r="A9" s="22"/>
      <c r="B9" s="155" t="s">
        <v>943</v>
      </c>
      <c r="C9" s="108"/>
      <c r="D9" s="279"/>
      <c r="E9" s="109"/>
      <c r="F9" s="110"/>
      <c r="G9" s="110"/>
      <c r="H9" s="110"/>
      <c r="I9" s="337"/>
      <c r="J9" s="22"/>
      <c r="K9" s="22"/>
      <c r="L9" s="22"/>
      <c r="M9" s="22"/>
    </row>
    <row r="10" spans="1:14" s="2" customFormat="1">
      <c r="A10" s="22"/>
      <c r="B10" s="14"/>
      <c r="C10" s="266"/>
      <c r="D10" s="6"/>
      <c r="E10" s="6"/>
      <c r="F10" s="6"/>
      <c r="G10" s="6"/>
      <c r="H10" s="6"/>
      <c r="I10" s="374" t="s">
        <v>1</v>
      </c>
      <c r="J10" s="22"/>
      <c r="K10" s="22"/>
      <c r="L10" s="22"/>
      <c r="M10" s="22"/>
    </row>
    <row r="11" spans="1:14" ht="18" customHeight="1">
      <c r="A11" s="22"/>
      <c r="B11" s="362"/>
      <c r="C11" s="139" t="s">
        <v>606</v>
      </c>
      <c r="D11" s="296" t="s">
        <v>882</v>
      </c>
      <c r="E11" s="262" t="s">
        <v>884</v>
      </c>
      <c r="F11" s="262" t="s">
        <v>828</v>
      </c>
      <c r="G11" s="304">
        <v>22.4</v>
      </c>
      <c r="H11" s="304">
        <v>25</v>
      </c>
      <c r="I11" s="375" t="s">
        <v>858</v>
      </c>
      <c r="J11" s="22"/>
      <c r="K11" s="22"/>
      <c r="L11" s="22"/>
      <c r="M11" s="22"/>
    </row>
    <row r="12" spans="1:14" ht="18" customHeight="1">
      <c r="A12" s="22"/>
      <c r="B12" s="362"/>
      <c r="C12" s="139" t="s">
        <v>607</v>
      </c>
      <c r="D12" s="296" t="s">
        <v>882</v>
      </c>
      <c r="E12" s="262" t="s">
        <v>884</v>
      </c>
      <c r="F12" s="262" t="s">
        <v>828</v>
      </c>
      <c r="G12" s="304">
        <v>28</v>
      </c>
      <c r="H12" s="304">
        <v>31.5</v>
      </c>
      <c r="I12" s="375" t="s">
        <v>858</v>
      </c>
      <c r="J12" s="22"/>
      <c r="K12" s="22"/>
      <c r="L12" s="22"/>
      <c r="M12" s="22"/>
    </row>
    <row r="13" spans="1:14" ht="18" customHeight="1">
      <c r="A13" s="22"/>
      <c r="B13" s="362"/>
      <c r="C13" s="139" t="s">
        <v>608</v>
      </c>
      <c r="D13" s="296" t="s">
        <v>882</v>
      </c>
      <c r="E13" s="262" t="s">
        <v>884</v>
      </c>
      <c r="F13" s="262" t="s">
        <v>828</v>
      </c>
      <c r="G13" s="304">
        <v>33.5</v>
      </c>
      <c r="H13" s="304">
        <v>37.5</v>
      </c>
      <c r="I13" s="375" t="s">
        <v>858</v>
      </c>
      <c r="J13" s="22"/>
      <c r="K13" s="22"/>
      <c r="L13" s="22"/>
      <c r="M13" s="22"/>
    </row>
    <row r="14" spans="1:14" ht="18" customHeight="1">
      <c r="A14" s="22"/>
      <c r="B14" s="362"/>
      <c r="C14" s="139" t="s">
        <v>609</v>
      </c>
      <c r="D14" s="296" t="s">
        <v>882</v>
      </c>
      <c r="E14" s="262" t="s">
        <v>884</v>
      </c>
      <c r="F14" s="262" t="s">
        <v>828</v>
      </c>
      <c r="G14" s="304">
        <v>40</v>
      </c>
      <c r="H14" s="304">
        <v>45</v>
      </c>
      <c r="I14" s="375" t="s">
        <v>858</v>
      </c>
      <c r="J14" s="22"/>
      <c r="K14" s="22"/>
      <c r="L14" s="22"/>
      <c r="M14" s="22"/>
    </row>
    <row r="15" spans="1:14" ht="18" customHeight="1">
      <c r="A15" s="22"/>
      <c r="B15" s="362"/>
      <c r="C15" s="139" t="s">
        <v>610</v>
      </c>
      <c r="D15" s="296" t="s">
        <v>882</v>
      </c>
      <c r="E15" s="262" t="s">
        <v>884</v>
      </c>
      <c r="F15" s="262" t="s">
        <v>828</v>
      </c>
      <c r="G15" s="304">
        <v>45</v>
      </c>
      <c r="H15" s="304">
        <v>50</v>
      </c>
      <c r="I15" s="375" t="s">
        <v>858</v>
      </c>
      <c r="J15" s="22"/>
      <c r="K15" s="22"/>
      <c r="L15" s="22"/>
      <c r="M15" s="22"/>
    </row>
    <row r="16" spans="1:14" ht="18" customHeight="1">
      <c r="A16" s="22"/>
      <c r="B16" s="362"/>
      <c r="C16" s="139" t="s">
        <v>611</v>
      </c>
      <c r="D16" s="296" t="s">
        <v>882</v>
      </c>
      <c r="E16" s="262" t="s">
        <v>884</v>
      </c>
      <c r="F16" s="262" t="s">
        <v>828</v>
      </c>
      <c r="G16" s="304">
        <v>50.4</v>
      </c>
      <c r="H16" s="304">
        <v>56.5</v>
      </c>
      <c r="I16" s="375" t="s">
        <v>858</v>
      </c>
      <c r="J16" s="22"/>
      <c r="K16" s="22"/>
      <c r="L16" s="22"/>
      <c r="M16" s="22"/>
    </row>
    <row r="17" spans="1:13" ht="18" customHeight="1">
      <c r="A17" s="22"/>
      <c r="B17" s="362"/>
      <c r="C17" s="139" t="s">
        <v>612</v>
      </c>
      <c r="D17" s="296" t="s">
        <v>882</v>
      </c>
      <c r="E17" s="262" t="s">
        <v>884</v>
      </c>
      <c r="F17" s="262" t="s">
        <v>828</v>
      </c>
      <c r="G17" s="304">
        <v>52</v>
      </c>
      <c r="H17" s="304">
        <v>63</v>
      </c>
      <c r="I17" s="375" t="s">
        <v>858</v>
      </c>
      <c r="J17" s="22"/>
      <c r="K17" s="22"/>
      <c r="L17" s="22"/>
      <c r="M17" s="22"/>
    </row>
    <row r="18" spans="1:13" ht="18" customHeight="1">
      <c r="A18" s="22"/>
      <c r="B18" s="362"/>
      <c r="C18" s="117" t="s">
        <v>942</v>
      </c>
      <c r="D18" s="48"/>
      <c r="E18" s="48"/>
      <c r="F18" s="48"/>
      <c r="G18" s="48"/>
      <c r="H18" s="48"/>
      <c r="I18" s="374" t="s">
        <v>1</v>
      </c>
      <c r="J18" s="22"/>
      <c r="K18" s="22"/>
      <c r="L18" s="22"/>
      <c r="M18" s="22"/>
    </row>
    <row r="19" spans="1:13" ht="18" customHeight="1">
      <c r="A19" s="22"/>
      <c r="B19" s="362"/>
      <c r="C19" s="143" t="str">
        <f>C11&amp;"/-40"</f>
        <v>RXYQ8U/-40</v>
      </c>
      <c r="D19" s="296" t="s">
        <v>882</v>
      </c>
      <c r="E19" s="262" t="s">
        <v>884</v>
      </c>
      <c r="F19" s="262" t="s">
        <v>828</v>
      </c>
      <c r="G19" s="304">
        <v>22.4</v>
      </c>
      <c r="H19" s="304">
        <v>25</v>
      </c>
      <c r="I19" s="375" t="s">
        <v>858</v>
      </c>
      <c r="J19" s="22"/>
      <c r="K19" s="22"/>
      <c r="L19" s="22"/>
      <c r="M19" s="22"/>
    </row>
    <row r="20" spans="1:13" ht="18" customHeight="1">
      <c r="A20" s="22"/>
      <c r="B20" s="362"/>
      <c r="C20" s="143" t="str">
        <f t="shared" ref="C20:C25" si="0">C12&amp;"/-40"</f>
        <v>RXYQ10U/-40</v>
      </c>
      <c r="D20" s="296" t="s">
        <v>882</v>
      </c>
      <c r="E20" s="262" t="s">
        <v>884</v>
      </c>
      <c r="F20" s="262" t="s">
        <v>828</v>
      </c>
      <c r="G20" s="304">
        <v>28</v>
      </c>
      <c r="H20" s="304">
        <v>31.5</v>
      </c>
      <c r="I20" s="375" t="s">
        <v>858</v>
      </c>
      <c r="J20" s="22"/>
      <c r="K20" s="22"/>
      <c r="L20" s="22"/>
      <c r="M20" s="22"/>
    </row>
    <row r="21" spans="1:13" ht="18" customHeight="1">
      <c r="A21" s="22"/>
      <c r="B21" s="362"/>
      <c r="C21" s="143" t="str">
        <f t="shared" si="0"/>
        <v>RXYQ12U/-40</v>
      </c>
      <c r="D21" s="296" t="s">
        <v>882</v>
      </c>
      <c r="E21" s="262" t="s">
        <v>884</v>
      </c>
      <c r="F21" s="262" t="s">
        <v>828</v>
      </c>
      <c r="G21" s="304">
        <v>33.5</v>
      </c>
      <c r="H21" s="304">
        <v>37.5</v>
      </c>
      <c r="I21" s="375" t="s">
        <v>858</v>
      </c>
      <c r="J21" s="22"/>
      <c r="K21" s="22"/>
      <c r="L21" s="22"/>
      <c r="M21" s="22"/>
    </row>
    <row r="22" spans="1:13" ht="18" customHeight="1">
      <c r="A22" s="22"/>
      <c r="B22" s="362"/>
      <c r="C22" s="143" t="str">
        <f t="shared" si="0"/>
        <v>RXYQ14U/-40</v>
      </c>
      <c r="D22" s="296" t="s">
        <v>882</v>
      </c>
      <c r="E22" s="262" t="s">
        <v>884</v>
      </c>
      <c r="F22" s="262" t="s">
        <v>828</v>
      </c>
      <c r="G22" s="304">
        <v>40</v>
      </c>
      <c r="H22" s="304">
        <v>45</v>
      </c>
      <c r="I22" s="375" t="s">
        <v>858</v>
      </c>
      <c r="J22" s="22"/>
      <c r="K22" s="22"/>
      <c r="L22" s="22"/>
      <c r="M22" s="22"/>
    </row>
    <row r="23" spans="1:13" ht="18" customHeight="1">
      <c r="A23" s="22"/>
      <c r="B23" s="362"/>
      <c r="C23" s="143" t="str">
        <f t="shared" si="0"/>
        <v>RXYQ16U/-40</v>
      </c>
      <c r="D23" s="296" t="s">
        <v>882</v>
      </c>
      <c r="E23" s="262" t="s">
        <v>884</v>
      </c>
      <c r="F23" s="262" t="s">
        <v>828</v>
      </c>
      <c r="G23" s="304">
        <v>45</v>
      </c>
      <c r="H23" s="304">
        <v>50</v>
      </c>
      <c r="I23" s="375" t="s">
        <v>858</v>
      </c>
      <c r="J23" s="22"/>
      <c r="K23" s="22"/>
      <c r="L23" s="22"/>
      <c r="M23" s="22"/>
    </row>
    <row r="24" spans="1:13" ht="18" customHeight="1">
      <c r="A24" s="22"/>
      <c r="B24" s="362"/>
      <c r="C24" s="143" t="str">
        <f t="shared" si="0"/>
        <v>RXYQ18U/-40</v>
      </c>
      <c r="D24" s="296" t="s">
        <v>882</v>
      </c>
      <c r="E24" s="262" t="s">
        <v>884</v>
      </c>
      <c r="F24" s="262" t="s">
        <v>828</v>
      </c>
      <c r="G24" s="304">
        <v>50.4</v>
      </c>
      <c r="H24" s="304">
        <v>56.5</v>
      </c>
      <c r="I24" s="375" t="s">
        <v>858</v>
      </c>
      <c r="J24" s="22"/>
      <c r="K24" s="22"/>
      <c r="L24" s="22"/>
      <c r="M24" s="22"/>
    </row>
    <row r="25" spans="1:13" ht="18" customHeight="1">
      <c r="A25" s="22"/>
      <c r="B25" s="362"/>
      <c r="C25" s="143" t="str">
        <f t="shared" si="0"/>
        <v>RXYQ20U/-40</v>
      </c>
      <c r="D25" s="296" t="s">
        <v>882</v>
      </c>
      <c r="E25" s="262" t="s">
        <v>884</v>
      </c>
      <c r="F25" s="262" t="s">
        <v>828</v>
      </c>
      <c r="G25" s="304">
        <v>52</v>
      </c>
      <c r="H25" s="304">
        <v>63</v>
      </c>
      <c r="I25" s="375" t="s">
        <v>858</v>
      </c>
      <c r="J25" s="22"/>
      <c r="K25" s="22"/>
      <c r="L25" s="22"/>
      <c r="M25" s="22"/>
    </row>
    <row r="26" spans="1:13" ht="17.25" customHeight="1">
      <c r="A26" s="22"/>
      <c r="B26" s="14"/>
      <c r="C26" s="6"/>
      <c r="D26" s="6"/>
      <c r="E26" s="6"/>
      <c r="F26" s="6"/>
      <c r="G26" s="6"/>
      <c r="H26" s="6"/>
      <c r="I26" s="374" t="s">
        <v>1</v>
      </c>
      <c r="J26" s="22"/>
      <c r="K26" s="22"/>
      <c r="L26" s="22"/>
      <c r="M26" s="22"/>
    </row>
    <row r="27" spans="1:13" ht="23.25" customHeight="1">
      <c r="A27" s="22"/>
      <c r="B27" s="155" t="s">
        <v>944</v>
      </c>
      <c r="C27" s="108"/>
      <c r="D27" s="279"/>
      <c r="E27" s="109"/>
      <c r="F27" s="110"/>
      <c r="G27" s="110"/>
      <c r="H27" s="110"/>
      <c r="I27" s="337"/>
      <c r="J27" s="22"/>
      <c r="K27" s="22"/>
      <c r="L27" s="22"/>
      <c r="M27" s="22"/>
    </row>
    <row r="28" spans="1:13" ht="18" customHeight="1">
      <c r="A28" s="22"/>
      <c r="B28" s="14"/>
      <c r="C28" s="6"/>
      <c r="D28" s="6"/>
      <c r="E28" s="6"/>
      <c r="F28" s="6"/>
      <c r="G28" s="6"/>
      <c r="H28" s="6"/>
      <c r="I28" s="374" t="s">
        <v>1</v>
      </c>
      <c r="J28" s="22"/>
      <c r="K28" s="22"/>
      <c r="L28" s="22"/>
      <c r="M28" s="22"/>
    </row>
    <row r="29" spans="1:13" ht="18" customHeight="1">
      <c r="A29" s="22"/>
      <c r="B29" s="362"/>
      <c r="C29" s="139" t="s">
        <v>163</v>
      </c>
      <c r="D29" s="296" t="s">
        <v>882</v>
      </c>
      <c r="E29" s="262" t="s">
        <v>884</v>
      </c>
      <c r="F29" s="262" t="s">
        <v>828</v>
      </c>
      <c r="G29" s="304">
        <v>12.1</v>
      </c>
      <c r="H29" s="304">
        <v>14.2</v>
      </c>
      <c r="I29" s="375" t="s">
        <v>858</v>
      </c>
      <c r="J29" s="22"/>
      <c r="K29" s="22"/>
      <c r="L29" s="22"/>
      <c r="M29" s="22"/>
    </row>
    <row r="30" spans="1:13" ht="18" customHeight="1">
      <c r="A30" s="22"/>
      <c r="B30" s="362"/>
      <c r="C30" s="139" t="s">
        <v>164</v>
      </c>
      <c r="D30" s="296" t="s">
        <v>882</v>
      </c>
      <c r="E30" s="262" t="s">
        <v>884</v>
      </c>
      <c r="F30" s="262" t="s">
        <v>828</v>
      </c>
      <c r="G30" s="304">
        <v>14</v>
      </c>
      <c r="H30" s="304">
        <v>16</v>
      </c>
      <c r="I30" s="375" t="s">
        <v>858</v>
      </c>
      <c r="J30" s="22"/>
      <c r="K30" s="22"/>
      <c r="L30" s="22"/>
      <c r="M30" s="22"/>
    </row>
    <row r="31" spans="1:13" ht="18" customHeight="1">
      <c r="A31" s="22"/>
      <c r="B31" s="14"/>
      <c r="C31" s="139" t="s">
        <v>995</v>
      </c>
      <c r="D31" s="296" t="s">
        <v>882</v>
      </c>
      <c r="E31" s="262" t="s">
        <v>884</v>
      </c>
      <c r="F31" s="262" t="s">
        <v>828</v>
      </c>
      <c r="G31" s="304">
        <v>14</v>
      </c>
      <c r="H31" s="304">
        <v>16</v>
      </c>
      <c r="I31" s="375" t="s">
        <v>858</v>
      </c>
      <c r="J31" s="22"/>
      <c r="K31" s="22"/>
      <c r="L31" s="22"/>
      <c r="M31" s="22"/>
    </row>
    <row r="32" spans="1:13" ht="18" customHeight="1">
      <c r="A32" s="22"/>
      <c r="B32" s="14"/>
      <c r="C32" s="6"/>
      <c r="D32" s="6"/>
      <c r="E32" s="6"/>
      <c r="F32" s="6"/>
      <c r="G32" s="6"/>
      <c r="H32" s="6"/>
      <c r="I32" s="374" t="s">
        <v>1</v>
      </c>
      <c r="J32" s="22"/>
      <c r="K32" s="22"/>
      <c r="L32" s="22"/>
      <c r="M32" s="22"/>
    </row>
    <row r="33" spans="1:13" ht="18" customHeight="1">
      <c r="A33" s="22"/>
      <c r="B33" s="14"/>
      <c r="C33" s="6"/>
      <c r="D33" s="6"/>
      <c r="E33" s="6"/>
      <c r="F33" s="6"/>
      <c r="G33" s="6"/>
      <c r="H33" s="6"/>
      <c r="I33" s="374" t="s">
        <v>1</v>
      </c>
      <c r="J33" s="22"/>
      <c r="K33" s="22"/>
      <c r="L33" s="22"/>
      <c r="M33" s="22"/>
    </row>
    <row r="34" spans="1:13" ht="25.5" customHeight="1">
      <c r="A34" s="22"/>
      <c r="B34" s="14"/>
      <c r="C34" s="6"/>
      <c r="D34" s="6"/>
      <c r="E34" s="6"/>
      <c r="F34" s="6"/>
      <c r="G34" s="6"/>
      <c r="H34" s="6"/>
      <c r="I34" s="374" t="s">
        <v>1</v>
      </c>
      <c r="J34" s="22"/>
      <c r="K34" s="22"/>
      <c r="L34" s="22"/>
      <c r="M34" s="22"/>
    </row>
    <row r="35" spans="1:13" ht="23.25" customHeight="1">
      <c r="A35" s="22"/>
      <c r="B35" s="155" t="s">
        <v>945</v>
      </c>
      <c r="C35" s="108"/>
      <c r="D35" s="279"/>
      <c r="E35" s="109"/>
      <c r="F35" s="110"/>
      <c r="G35" s="110"/>
      <c r="H35" s="110"/>
      <c r="I35" s="337"/>
      <c r="J35" s="22"/>
      <c r="K35" s="22"/>
      <c r="L35" s="22"/>
      <c r="M35" s="22"/>
    </row>
    <row r="36" spans="1:13" ht="18" customHeight="1">
      <c r="A36" s="22"/>
      <c r="B36" s="14"/>
      <c r="C36" s="6"/>
      <c r="D36" s="6"/>
      <c r="E36" s="6"/>
      <c r="F36" s="6"/>
      <c r="G36" s="6"/>
      <c r="H36" s="6"/>
      <c r="I36" s="374" t="s">
        <v>1</v>
      </c>
      <c r="J36" s="22"/>
      <c r="K36" s="22"/>
      <c r="L36" s="22"/>
      <c r="M36" s="22"/>
    </row>
    <row r="37" spans="1:13" ht="18" customHeight="1">
      <c r="A37" s="22"/>
      <c r="B37" s="362"/>
      <c r="C37" s="139" t="s">
        <v>171</v>
      </c>
      <c r="D37" s="296" t="s">
        <v>882</v>
      </c>
      <c r="E37" s="262" t="s">
        <v>884</v>
      </c>
      <c r="F37" s="262" t="s">
        <v>828</v>
      </c>
      <c r="G37" s="304">
        <v>12.1</v>
      </c>
      <c r="H37" s="304">
        <v>14.2</v>
      </c>
      <c r="I37" s="375" t="s">
        <v>858</v>
      </c>
      <c r="J37" s="22"/>
      <c r="K37" s="22"/>
      <c r="L37" s="22"/>
      <c r="M37" s="22"/>
    </row>
    <row r="38" spans="1:13" ht="18" customHeight="1">
      <c r="A38" s="22"/>
      <c r="B38" s="362"/>
      <c r="C38" s="139" t="s">
        <v>170</v>
      </c>
      <c r="D38" s="296" t="s">
        <v>882</v>
      </c>
      <c r="E38" s="262" t="s">
        <v>884</v>
      </c>
      <c r="F38" s="262" t="s">
        <v>828</v>
      </c>
      <c r="G38" s="304">
        <v>14</v>
      </c>
      <c r="H38" s="304">
        <v>16</v>
      </c>
      <c r="I38" s="375" t="s">
        <v>858</v>
      </c>
      <c r="J38" s="22"/>
      <c r="K38" s="22"/>
      <c r="L38" s="22"/>
      <c r="M38" s="22"/>
    </row>
    <row r="39" spans="1:13" ht="18" customHeight="1">
      <c r="A39" s="22"/>
      <c r="B39" s="362"/>
      <c r="C39" s="139" t="s">
        <v>169</v>
      </c>
      <c r="D39" s="296" t="s">
        <v>882</v>
      </c>
      <c r="E39" s="262" t="s">
        <v>884</v>
      </c>
      <c r="F39" s="262" t="s">
        <v>828</v>
      </c>
      <c r="G39" s="304">
        <v>15.5</v>
      </c>
      <c r="H39" s="304">
        <v>18</v>
      </c>
      <c r="I39" s="375" t="s">
        <v>858</v>
      </c>
      <c r="J39" s="22"/>
      <c r="K39" s="22"/>
      <c r="L39" s="22"/>
      <c r="M39" s="22"/>
    </row>
    <row r="40" spans="1:13" ht="18" customHeight="1">
      <c r="A40" s="22"/>
      <c r="B40" s="362"/>
      <c r="C40" s="139" t="s">
        <v>168</v>
      </c>
      <c r="D40" s="296" t="s">
        <v>882</v>
      </c>
      <c r="E40" s="262" t="s">
        <v>884</v>
      </c>
      <c r="F40" s="262" t="s">
        <v>828</v>
      </c>
      <c r="G40" s="304">
        <v>12.1</v>
      </c>
      <c r="H40" s="304">
        <v>14.2</v>
      </c>
      <c r="I40" s="375" t="s">
        <v>858</v>
      </c>
      <c r="J40" s="22"/>
      <c r="K40" s="22"/>
      <c r="L40" s="22"/>
      <c r="M40" s="22"/>
    </row>
    <row r="41" spans="1:13" ht="18" customHeight="1">
      <c r="A41" s="22"/>
      <c r="B41" s="362"/>
      <c r="C41" s="139" t="s">
        <v>167</v>
      </c>
      <c r="D41" s="296" t="s">
        <v>882</v>
      </c>
      <c r="E41" s="262" t="s">
        <v>884</v>
      </c>
      <c r="F41" s="262" t="s">
        <v>828</v>
      </c>
      <c r="G41" s="304">
        <v>14</v>
      </c>
      <c r="H41" s="304">
        <v>16</v>
      </c>
      <c r="I41" s="375" t="s">
        <v>858</v>
      </c>
      <c r="J41" s="22"/>
      <c r="K41" s="22"/>
      <c r="L41" s="22"/>
      <c r="M41" s="22"/>
    </row>
    <row r="42" spans="1:13" ht="18" customHeight="1">
      <c r="A42" s="22"/>
      <c r="B42" s="362"/>
      <c r="C42" s="139" t="s">
        <v>166</v>
      </c>
      <c r="D42" s="296" t="s">
        <v>882</v>
      </c>
      <c r="E42" s="262" t="s">
        <v>884</v>
      </c>
      <c r="F42" s="262" t="s">
        <v>828</v>
      </c>
      <c r="G42" s="304">
        <v>15.5</v>
      </c>
      <c r="H42" s="304">
        <v>18</v>
      </c>
      <c r="I42" s="375" t="s">
        <v>858</v>
      </c>
      <c r="J42" s="22"/>
      <c r="K42" s="22"/>
      <c r="L42" s="22"/>
      <c r="M42" s="22"/>
    </row>
    <row r="43" spans="1:13" ht="18" customHeight="1">
      <c r="A43" s="22"/>
      <c r="B43" s="362"/>
      <c r="C43" s="139" t="s">
        <v>165</v>
      </c>
      <c r="D43" s="296" t="s">
        <v>882</v>
      </c>
      <c r="E43" s="262" t="s">
        <v>884</v>
      </c>
      <c r="F43" s="262" t="s">
        <v>828</v>
      </c>
      <c r="G43" s="304">
        <v>22.4</v>
      </c>
      <c r="H43" s="304">
        <v>25</v>
      </c>
      <c r="I43" s="375" t="s">
        <v>858</v>
      </c>
      <c r="J43" s="22"/>
      <c r="K43" s="22"/>
      <c r="L43" s="22"/>
      <c r="M43" s="22"/>
    </row>
    <row r="44" spans="1:13" ht="18" customHeight="1">
      <c r="A44" s="22"/>
      <c r="B44" s="362"/>
      <c r="C44" s="139" t="s">
        <v>173</v>
      </c>
      <c r="D44" s="296" t="s">
        <v>882</v>
      </c>
      <c r="E44" s="262" t="s">
        <v>884</v>
      </c>
      <c r="F44" s="262" t="s">
        <v>828</v>
      </c>
      <c r="G44" s="304">
        <v>28</v>
      </c>
      <c r="H44" s="304">
        <v>33.5</v>
      </c>
      <c r="I44" s="375" t="s">
        <v>858</v>
      </c>
      <c r="J44" s="22"/>
      <c r="K44" s="22"/>
      <c r="L44" s="22"/>
      <c r="M44" s="22"/>
    </row>
    <row r="45" spans="1:13" ht="18" customHeight="1">
      <c r="A45" s="22"/>
      <c r="B45" s="362"/>
      <c r="C45" s="139" t="s">
        <v>172</v>
      </c>
      <c r="D45" s="296" t="s">
        <v>882</v>
      </c>
      <c r="E45" s="262" t="s">
        <v>884</v>
      </c>
      <c r="F45" s="262" t="s">
        <v>828</v>
      </c>
      <c r="G45" s="304">
        <v>33.5</v>
      </c>
      <c r="H45" s="304">
        <v>37.5</v>
      </c>
      <c r="I45" s="375" t="s">
        <v>858</v>
      </c>
      <c r="J45" s="22"/>
      <c r="K45" s="22"/>
      <c r="L45" s="22"/>
      <c r="M45" s="22"/>
    </row>
    <row r="46" spans="1:13" ht="18" customHeight="1">
      <c r="A46" s="22"/>
      <c r="B46" s="362"/>
      <c r="C46" s="6"/>
      <c r="D46" s="6"/>
      <c r="E46" s="6"/>
      <c r="F46" s="6"/>
      <c r="G46" s="6"/>
      <c r="H46" s="6"/>
      <c r="I46" s="374" t="s">
        <v>1</v>
      </c>
      <c r="J46" s="22"/>
      <c r="K46" s="22"/>
      <c r="L46" s="22"/>
      <c r="M46" s="22"/>
    </row>
    <row r="47" spans="1:13" ht="18" customHeight="1">
      <c r="A47" s="22"/>
      <c r="B47" s="362"/>
      <c r="C47" s="347" t="s">
        <v>1012</v>
      </c>
      <c r="D47" s="296" t="s">
        <v>882</v>
      </c>
      <c r="E47" s="262" t="s">
        <v>884</v>
      </c>
      <c r="F47" s="262" t="s">
        <v>828</v>
      </c>
      <c r="G47" s="304">
        <v>12.1</v>
      </c>
      <c r="H47" s="304">
        <v>14.2</v>
      </c>
      <c r="I47" s="375" t="s">
        <v>858</v>
      </c>
      <c r="J47" s="22"/>
      <c r="K47" s="22"/>
      <c r="L47" s="22"/>
      <c r="M47" s="22"/>
    </row>
    <row r="48" spans="1:13" ht="18" customHeight="1">
      <c r="A48" s="22"/>
      <c r="B48" s="362"/>
      <c r="C48" s="347" t="s">
        <v>1013</v>
      </c>
      <c r="D48" s="296" t="s">
        <v>882</v>
      </c>
      <c r="E48" s="262" t="s">
        <v>884</v>
      </c>
      <c r="F48" s="262" t="s">
        <v>828</v>
      </c>
      <c r="G48" s="304">
        <v>14</v>
      </c>
      <c r="H48" s="304">
        <v>16</v>
      </c>
      <c r="I48" s="375" t="s">
        <v>858</v>
      </c>
      <c r="J48" s="22"/>
      <c r="K48" s="22"/>
      <c r="L48" s="22"/>
      <c r="M48" s="22"/>
    </row>
    <row r="49" spans="1:13" ht="18" customHeight="1">
      <c r="A49" s="22"/>
      <c r="B49" s="362"/>
      <c r="C49" s="347" t="s">
        <v>1014</v>
      </c>
      <c r="D49" s="296" t="s">
        <v>882</v>
      </c>
      <c r="E49" s="262" t="s">
        <v>884</v>
      </c>
      <c r="F49" s="262" t="s">
        <v>828</v>
      </c>
      <c r="G49" s="304">
        <v>15.5</v>
      </c>
      <c r="H49" s="304">
        <v>18</v>
      </c>
      <c r="I49" s="375" t="s">
        <v>858</v>
      </c>
      <c r="J49" s="22"/>
      <c r="K49" s="22"/>
      <c r="L49" s="22"/>
      <c r="M49" s="22"/>
    </row>
    <row r="50" spans="1:13" ht="18" customHeight="1">
      <c r="A50" s="22"/>
      <c r="B50" s="362"/>
      <c r="C50" s="347" t="s">
        <v>1015</v>
      </c>
      <c r="D50" s="296" t="s">
        <v>882</v>
      </c>
      <c r="E50" s="262" t="s">
        <v>884</v>
      </c>
      <c r="F50" s="262" t="s">
        <v>828</v>
      </c>
      <c r="G50" s="304">
        <v>12.1</v>
      </c>
      <c r="H50" s="304">
        <v>14.2</v>
      </c>
      <c r="I50" s="375" t="s">
        <v>858</v>
      </c>
      <c r="J50" s="22"/>
      <c r="K50" s="22"/>
      <c r="L50" s="22"/>
      <c r="M50" s="22"/>
    </row>
    <row r="51" spans="1:13" ht="18" customHeight="1">
      <c r="A51" s="22"/>
      <c r="B51" s="362"/>
      <c r="C51" s="347" t="s">
        <v>1016</v>
      </c>
      <c r="D51" s="296" t="s">
        <v>882</v>
      </c>
      <c r="E51" s="262" t="s">
        <v>884</v>
      </c>
      <c r="F51" s="262" t="s">
        <v>828</v>
      </c>
      <c r="G51" s="304">
        <v>14</v>
      </c>
      <c r="H51" s="304">
        <v>16</v>
      </c>
      <c r="I51" s="375" t="s">
        <v>858</v>
      </c>
      <c r="J51" s="22"/>
      <c r="K51" s="22"/>
      <c r="L51" s="22"/>
      <c r="M51" s="22"/>
    </row>
    <row r="52" spans="1:13" ht="18" customHeight="1">
      <c r="A52" s="22"/>
      <c r="B52" s="362"/>
      <c r="C52" s="347" t="s">
        <v>1017</v>
      </c>
      <c r="D52" s="296" t="s">
        <v>882</v>
      </c>
      <c r="E52" s="262" t="s">
        <v>884</v>
      </c>
      <c r="F52" s="262" t="s">
        <v>828</v>
      </c>
      <c r="G52" s="304">
        <v>15.5</v>
      </c>
      <c r="H52" s="304">
        <v>18</v>
      </c>
      <c r="I52" s="375" t="s">
        <v>858</v>
      </c>
      <c r="J52" s="22"/>
      <c r="K52" s="22"/>
      <c r="L52" s="22"/>
      <c r="M52" s="22"/>
    </row>
    <row r="53" spans="1:13" ht="18" customHeight="1">
      <c r="A53" s="22"/>
      <c r="B53" s="362"/>
      <c r="C53" s="347" t="s">
        <v>1018</v>
      </c>
      <c r="D53" s="296" t="s">
        <v>882</v>
      </c>
      <c r="E53" s="262" t="s">
        <v>884</v>
      </c>
      <c r="F53" s="262" t="s">
        <v>828</v>
      </c>
      <c r="G53" s="304">
        <v>22.4</v>
      </c>
      <c r="H53" s="304">
        <v>25</v>
      </c>
      <c r="I53" s="375" t="s">
        <v>858</v>
      </c>
      <c r="J53" s="22"/>
      <c r="K53" s="22"/>
      <c r="L53" s="22"/>
      <c r="M53" s="22"/>
    </row>
    <row r="54" spans="1:13" ht="18" customHeight="1">
      <c r="A54" s="22"/>
      <c r="B54" s="362"/>
      <c r="C54" s="347" t="s">
        <v>1019</v>
      </c>
      <c r="D54" s="296" t="s">
        <v>882</v>
      </c>
      <c r="E54" s="262" t="s">
        <v>884</v>
      </c>
      <c r="F54" s="262" t="s">
        <v>828</v>
      </c>
      <c r="G54" s="304">
        <v>28</v>
      </c>
      <c r="H54" s="304">
        <v>33.5</v>
      </c>
      <c r="I54" s="375" t="s">
        <v>858</v>
      </c>
      <c r="J54" s="22"/>
      <c r="K54" s="22"/>
      <c r="L54" s="22"/>
      <c r="M54" s="22"/>
    </row>
    <row r="55" spans="1:13" ht="18" customHeight="1">
      <c r="A55" s="22"/>
      <c r="B55" s="362"/>
      <c r="C55" s="347" t="s">
        <v>1020</v>
      </c>
      <c r="D55" s="296" t="s">
        <v>882</v>
      </c>
      <c r="E55" s="262" t="s">
        <v>884</v>
      </c>
      <c r="F55" s="262" t="s">
        <v>828</v>
      </c>
      <c r="G55" s="304">
        <v>33.5</v>
      </c>
      <c r="H55" s="304">
        <v>37.5</v>
      </c>
      <c r="I55" s="375" t="s">
        <v>858</v>
      </c>
      <c r="J55" s="22"/>
      <c r="K55" s="22"/>
      <c r="L55" s="22"/>
      <c r="M55" s="22"/>
    </row>
    <row r="56" spans="1:13" ht="18" customHeight="1">
      <c r="A56" s="22"/>
      <c r="B56" s="14"/>
      <c r="C56" s="6"/>
      <c r="D56" s="6"/>
      <c r="E56" s="6"/>
      <c r="F56" s="6"/>
      <c r="G56" s="6"/>
      <c r="H56" s="6"/>
      <c r="I56" s="374" t="s">
        <v>1</v>
      </c>
      <c r="J56" s="22"/>
      <c r="K56" s="22"/>
      <c r="L56" s="22"/>
      <c r="M56" s="22"/>
    </row>
    <row r="57" spans="1:13" ht="23.25" customHeight="1">
      <c r="A57" s="22"/>
      <c r="B57" s="155" t="s">
        <v>946</v>
      </c>
      <c r="C57" s="108"/>
      <c r="D57" s="279"/>
      <c r="E57" s="109"/>
      <c r="F57" s="110"/>
      <c r="G57" s="110"/>
      <c r="H57" s="110"/>
      <c r="I57" s="337"/>
      <c r="J57" s="22"/>
      <c r="K57" s="22"/>
      <c r="L57" s="22"/>
      <c r="M57" s="22"/>
    </row>
    <row r="58" spans="1:13" ht="18" customHeight="1">
      <c r="A58" s="22"/>
      <c r="B58" s="14"/>
      <c r="C58" s="6"/>
      <c r="D58" s="6"/>
      <c r="E58" s="6"/>
      <c r="F58" s="6"/>
      <c r="G58" s="6"/>
      <c r="H58" s="6"/>
      <c r="I58" s="374" t="s">
        <v>1</v>
      </c>
      <c r="J58" s="22"/>
      <c r="K58" s="22"/>
      <c r="L58" s="22"/>
      <c r="M58" s="22"/>
    </row>
    <row r="59" spans="1:13" ht="18" customHeight="1">
      <c r="A59" s="22"/>
      <c r="B59" s="362"/>
      <c r="C59" s="139" t="s">
        <v>672</v>
      </c>
      <c r="D59" s="296" t="s">
        <v>882</v>
      </c>
      <c r="E59" s="262" t="s">
        <v>884</v>
      </c>
      <c r="F59" s="262" t="s">
        <v>828</v>
      </c>
      <c r="G59" s="304">
        <v>22.4</v>
      </c>
      <c r="H59" s="304">
        <v>25</v>
      </c>
      <c r="I59" s="375" t="s">
        <v>858</v>
      </c>
      <c r="J59" s="22"/>
      <c r="K59" s="22"/>
      <c r="L59" s="22"/>
      <c r="M59" s="22"/>
    </row>
    <row r="60" spans="1:13" ht="18" customHeight="1">
      <c r="A60" s="22"/>
      <c r="B60" s="362"/>
      <c r="C60" s="139" t="s">
        <v>666</v>
      </c>
      <c r="D60" s="296" t="s">
        <v>882</v>
      </c>
      <c r="E60" s="262" t="s">
        <v>884</v>
      </c>
      <c r="F60" s="262" t="s">
        <v>828</v>
      </c>
      <c r="G60" s="304">
        <v>28</v>
      </c>
      <c r="H60" s="304">
        <v>31.5</v>
      </c>
      <c r="I60" s="375" t="s">
        <v>858</v>
      </c>
      <c r="J60" s="22"/>
      <c r="K60" s="22"/>
      <c r="L60" s="22"/>
      <c r="M60" s="22"/>
    </row>
    <row r="61" spans="1:13" ht="18" customHeight="1">
      <c r="A61" s="22"/>
      <c r="B61" s="362"/>
      <c r="C61" s="139" t="s">
        <v>667</v>
      </c>
      <c r="D61" s="296" t="s">
        <v>882</v>
      </c>
      <c r="E61" s="262" t="s">
        <v>884</v>
      </c>
      <c r="F61" s="262" t="s">
        <v>828</v>
      </c>
      <c r="G61" s="304">
        <v>33.5</v>
      </c>
      <c r="H61" s="304">
        <v>37.5</v>
      </c>
      <c r="I61" s="375" t="s">
        <v>858</v>
      </c>
      <c r="J61" s="22"/>
      <c r="K61" s="22"/>
      <c r="L61" s="22"/>
      <c r="M61" s="22"/>
    </row>
    <row r="62" spans="1:13" ht="18" customHeight="1">
      <c r="A62" s="22"/>
      <c r="B62" s="362"/>
      <c r="C62" s="139" t="s">
        <v>668</v>
      </c>
      <c r="D62" s="296" t="s">
        <v>882</v>
      </c>
      <c r="E62" s="262" t="s">
        <v>884</v>
      </c>
      <c r="F62" s="262" t="s">
        <v>828</v>
      </c>
      <c r="G62" s="304">
        <v>40</v>
      </c>
      <c r="H62" s="304">
        <v>45</v>
      </c>
      <c r="I62" s="375" t="s">
        <v>858</v>
      </c>
      <c r="J62" s="22"/>
      <c r="K62" s="22"/>
      <c r="L62" s="22"/>
      <c r="M62" s="22"/>
    </row>
    <row r="63" spans="1:13" ht="18" customHeight="1">
      <c r="A63" s="22"/>
      <c r="B63" s="362"/>
      <c r="C63" s="139" t="s">
        <v>669</v>
      </c>
      <c r="D63" s="296" t="s">
        <v>882</v>
      </c>
      <c r="E63" s="262" t="s">
        <v>884</v>
      </c>
      <c r="F63" s="262" t="s">
        <v>828</v>
      </c>
      <c r="G63" s="304">
        <v>45</v>
      </c>
      <c r="H63" s="304">
        <v>50</v>
      </c>
      <c r="I63" s="375" t="s">
        <v>858</v>
      </c>
      <c r="J63" s="22"/>
      <c r="K63" s="22"/>
      <c r="L63" s="22"/>
      <c r="M63" s="22"/>
    </row>
    <row r="64" spans="1:13" ht="18" customHeight="1">
      <c r="A64" s="22"/>
      <c r="B64" s="362"/>
      <c r="C64" s="139" t="s">
        <v>670</v>
      </c>
      <c r="D64" s="296" t="s">
        <v>882</v>
      </c>
      <c r="E64" s="262" t="s">
        <v>884</v>
      </c>
      <c r="F64" s="262" t="s">
        <v>828</v>
      </c>
      <c r="G64" s="304">
        <v>50.4</v>
      </c>
      <c r="H64" s="304">
        <v>56.5</v>
      </c>
      <c r="I64" s="375" t="s">
        <v>858</v>
      </c>
      <c r="J64" s="22"/>
      <c r="K64" s="22"/>
      <c r="L64" s="22"/>
      <c r="M64" s="22"/>
    </row>
    <row r="65" spans="1:13" ht="18" customHeight="1">
      <c r="A65" s="22"/>
      <c r="B65" s="362"/>
      <c r="C65" s="139" t="s">
        <v>671</v>
      </c>
      <c r="D65" s="296" t="s">
        <v>882</v>
      </c>
      <c r="E65" s="262" t="s">
        <v>884</v>
      </c>
      <c r="F65" s="262" t="s">
        <v>828</v>
      </c>
      <c r="G65" s="304">
        <v>52</v>
      </c>
      <c r="H65" s="304">
        <v>63</v>
      </c>
      <c r="I65" s="375" t="s">
        <v>858</v>
      </c>
      <c r="J65" s="22"/>
      <c r="K65" s="22"/>
      <c r="L65" s="22"/>
      <c r="M65" s="22"/>
    </row>
    <row r="66" spans="1:13" ht="18" customHeight="1">
      <c r="A66" s="22"/>
      <c r="B66" s="14"/>
      <c r="C66" s="117" t="s">
        <v>1009</v>
      </c>
      <c r="D66" s="6"/>
      <c r="E66" s="6"/>
      <c r="F66" s="6"/>
      <c r="G66" s="6"/>
      <c r="H66" s="6"/>
      <c r="I66" s="374" t="s">
        <v>1</v>
      </c>
      <c r="J66" s="22"/>
      <c r="K66" s="22"/>
      <c r="L66" s="22"/>
      <c r="M66" s="22"/>
    </row>
    <row r="67" spans="1:13" ht="18" customHeight="1">
      <c r="A67" s="22"/>
      <c r="B67" s="362"/>
      <c r="C67" s="124" t="s">
        <v>1010</v>
      </c>
      <c r="D67" s="296" t="s">
        <v>882</v>
      </c>
      <c r="E67" s="262" t="s">
        <v>884</v>
      </c>
      <c r="F67" s="262" t="s">
        <v>828</v>
      </c>
      <c r="G67" s="304">
        <v>15.5</v>
      </c>
      <c r="H67" s="304">
        <v>18</v>
      </c>
      <c r="I67" s="375"/>
      <c r="J67" s="22"/>
      <c r="K67" s="22"/>
      <c r="L67" s="22"/>
      <c r="M67" s="22"/>
    </row>
    <row r="68" spans="1:13" ht="18" customHeight="1">
      <c r="A68" s="22"/>
      <c r="B68" s="14"/>
      <c r="C68" s="6"/>
      <c r="D68" s="6"/>
      <c r="E68" s="6"/>
      <c r="F68" s="6"/>
      <c r="G68" s="6"/>
      <c r="H68" s="6"/>
      <c r="I68" s="374" t="s">
        <v>1</v>
      </c>
      <c r="J68" s="22"/>
      <c r="K68" s="22"/>
      <c r="L68" s="22"/>
      <c r="M68" s="22"/>
    </row>
    <row r="69" spans="1:13" ht="23.25" customHeight="1">
      <c r="A69" s="22"/>
      <c r="B69" s="155" t="s">
        <v>947</v>
      </c>
      <c r="C69" s="108"/>
      <c r="D69" s="279"/>
      <c r="E69" s="109"/>
      <c r="F69" s="110"/>
      <c r="G69" s="110"/>
      <c r="H69" s="110"/>
      <c r="I69" s="337"/>
      <c r="J69" s="22"/>
      <c r="K69" s="22"/>
      <c r="L69" s="22"/>
      <c r="M69" s="22"/>
    </row>
    <row r="70" spans="1:13" ht="18" customHeight="1">
      <c r="A70" s="22"/>
      <c r="B70" s="14"/>
      <c r="C70" s="6"/>
      <c r="D70" s="6"/>
      <c r="E70" s="6"/>
      <c r="F70" s="6"/>
      <c r="G70" s="6"/>
      <c r="H70" s="6"/>
      <c r="I70" s="374" t="s">
        <v>1</v>
      </c>
      <c r="J70" s="22"/>
      <c r="K70" s="22"/>
      <c r="L70" s="22"/>
      <c r="M70" s="22"/>
    </row>
    <row r="71" spans="1:13" ht="18" customHeight="1">
      <c r="A71" s="22"/>
      <c r="B71" s="362"/>
      <c r="C71" s="124" t="s">
        <v>693</v>
      </c>
      <c r="D71" s="296" t="s">
        <v>882</v>
      </c>
      <c r="E71" s="262" t="s">
        <v>884</v>
      </c>
      <c r="F71" s="262" t="s">
        <v>828</v>
      </c>
      <c r="G71" s="304">
        <v>22.4</v>
      </c>
      <c r="H71" s="304">
        <v>25</v>
      </c>
      <c r="I71" s="375" t="s">
        <v>858</v>
      </c>
      <c r="J71" s="22"/>
      <c r="K71" s="22"/>
      <c r="L71" s="22"/>
      <c r="M71" s="22"/>
    </row>
    <row r="72" spans="1:13" ht="18" customHeight="1">
      <c r="A72" s="22"/>
      <c r="B72" s="362"/>
      <c r="C72" s="124" t="s">
        <v>687</v>
      </c>
      <c r="D72" s="296" t="s">
        <v>882</v>
      </c>
      <c r="E72" s="262" t="s">
        <v>884</v>
      </c>
      <c r="F72" s="262" t="s">
        <v>828</v>
      </c>
      <c r="G72" s="304">
        <v>28</v>
      </c>
      <c r="H72" s="304">
        <v>31.5</v>
      </c>
      <c r="I72" s="375" t="s">
        <v>858</v>
      </c>
      <c r="J72" s="22"/>
      <c r="K72" s="22"/>
      <c r="L72" s="22"/>
      <c r="M72" s="22"/>
    </row>
    <row r="73" spans="1:13" ht="18" customHeight="1">
      <c r="A73" s="22"/>
      <c r="B73" s="362"/>
      <c r="C73" s="124" t="s">
        <v>688</v>
      </c>
      <c r="D73" s="296" t="s">
        <v>882</v>
      </c>
      <c r="E73" s="262" t="s">
        <v>884</v>
      </c>
      <c r="F73" s="262" t="s">
        <v>828</v>
      </c>
      <c r="G73" s="304">
        <v>33.5</v>
      </c>
      <c r="H73" s="304">
        <v>37.5</v>
      </c>
      <c r="I73" s="375" t="s">
        <v>858</v>
      </c>
      <c r="J73" s="22"/>
      <c r="K73" s="22"/>
      <c r="L73" s="22"/>
      <c r="M73" s="22"/>
    </row>
    <row r="74" spans="1:13" ht="18" customHeight="1">
      <c r="A74" s="22"/>
      <c r="B74" s="362"/>
      <c r="C74" s="124" t="s">
        <v>689</v>
      </c>
      <c r="D74" s="296" t="s">
        <v>882</v>
      </c>
      <c r="E74" s="262" t="s">
        <v>884</v>
      </c>
      <c r="F74" s="262" t="s">
        <v>828</v>
      </c>
      <c r="G74" s="304">
        <v>40</v>
      </c>
      <c r="H74" s="304">
        <v>45</v>
      </c>
      <c r="I74" s="375" t="s">
        <v>858</v>
      </c>
      <c r="J74" s="22"/>
      <c r="K74" s="22"/>
      <c r="L74" s="22"/>
      <c r="M74" s="22"/>
    </row>
    <row r="75" spans="1:13" ht="18" customHeight="1">
      <c r="A75" s="22"/>
      <c r="B75" s="362"/>
      <c r="C75" s="124" t="s">
        <v>690</v>
      </c>
      <c r="D75" s="296" t="s">
        <v>882</v>
      </c>
      <c r="E75" s="262" t="s">
        <v>884</v>
      </c>
      <c r="F75" s="262" t="s">
        <v>828</v>
      </c>
      <c r="G75" s="304">
        <v>45</v>
      </c>
      <c r="H75" s="304">
        <v>50</v>
      </c>
      <c r="I75" s="375" t="s">
        <v>858</v>
      </c>
      <c r="J75" s="22"/>
      <c r="K75" s="22"/>
      <c r="L75" s="22"/>
      <c r="M75" s="22"/>
    </row>
    <row r="76" spans="1:13" ht="18" customHeight="1">
      <c r="A76" s="22"/>
      <c r="B76" s="362"/>
      <c r="C76" s="124" t="s">
        <v>691</v>
      </c>
      <c r="D76" s="296" t="s">
        <v>882</v>
      </c>
      <c r="E76" s="262" t="s">
        <v>884</v>
      </c>
      <c r="F76" s="262" t="s">
        <v>828</v>
      </c>
      <c r="G76" s="304">
        <v>50.4</v>
      </c>
      <c r="H76" s="304">
        <v>56.5</v>
      </c>
      <c r="I76" s="375" t="s">
        <v>858</v>
      </c>
      <c r="J76" s="22"/>
      <c r="K76" s="22"/>
      <c r="L76" s="22"/>
      <c r="M76" s="22"/>
    </row>
    <row r="77" spans="1:13" ht="18" customHeight="1">
      <c r="A77" s="22"/>
      <c r="B77" s="362"/>
      <c r="C77" s="124" t="s">
        <v>692</v>
      </c>
      <c r="D77" s="296" t="s">
        <v>882</v>
      </c>
      <c r="E77" s="262" t="s">
        <v>884</v>
      </c>
      <c r="F77" s="262" t="s">
        <v>828</v>
      </c>
      <c r="G77" s="304">
        <v>52</v>
      </c>
      <c r="H77" s="304">
        <v>63</v>
      </c>
      <c r="I77" s="375" t="s">
        <v>858</v>
      </c>
      <c r="J77" s="22"/>
      <c r="K77" s="22"/>
      <c r="L77" s="22"/>
      <c r="M77" s="22"/>
    </row>
    <row r="78" spans="1:13" ht="18" customHeight="1">
      <c r="A78" s="22"/>
      <c r="B78" s="14"/>
      <c r="C78" s="117" t="s">
        <v>1009</v>
      </c>
      <c r="D78" s="6"/>
      <c r="E78" s="6"/>
      <c r="F78" s="6"/>
      <c r="G78" s="6"/>
      <c r="H78" s="6"/>
      <c r="I78" s="374" t="s">
        <v>1</v>
      </c>
      <c r="J78" s="22"/>
      <c r="K78" s="22"/>
      <c r="L78" s="22"/>
      <c r="M78" s="22"/>
    </row>
    <row r="79" spans="1:13" ht="18" customHeight="1">
      <c r="A79" s="22"/>
      <c r="B79" s="362"/>
      <c r="C79" s="124" t="s">
        <v>686</v>
      </c>
      <c r="D79" s="296" t="s">
        <v>882</v>
      </c>
      <c r="E79" s="262" t="s">
        <v>884</v>
      </c>
      <c r="F79" s="262" t="s">
        <v>828</v>
      </c>
      <c r="G79" s="304">
        <v>22.4</v>
      </c>
      <c r="H79" s="304">
        <v>25</v>
      </c>
      <c r="I79" s="375"/>
      <c r="J79" s="22"/>
      <c r="K79" s="22"/>
      <c r="L79" s="22"/>
      <c r="M79" s="22"/>
    </row>
    <row r="80" spans="1:13" ht="18" customHeight="1">
      <c r="A80" s="22"/>
      <c r="B80" s="362"/>
      <c r="C80" s="124" t="s">
        <v>680</v>
      </c>
      <c r="D80" s="296" t="s">
        <v>882</v>
      </c>
      <c r="E80" s="262" t="s">
        <v>884</v>
      </c>
      <c r="F80" s="262" t="s">
        <v>828</v>
      </c>
      <c r="G80" s="304">
        <v>28</v>
      </c>
      <c r="H80" s="304">
        <v>31.5</v>
      </c>
      <c r="I80" s="375"/>
      <c r="J80" s="22"/>
      <c r="K80" s="22"/>
      <c r="L80" s="22"/>
      <c r="M80" s="22"/>
    </row>
    <row r="81" spans="1:13" ht="18" customHeight="1">
      <c r="A81" s="22"/>
      <c r="B81" s="362"/>
      <c r="C81" s="124" t="s">
        <v>681</v>
      </c>
      <c r="D81" s="296" t="s">
        <v>882</v>
      </c>
      <c r="E81" s="262" t="s">
        <v>884</v>
      </c>
      <c r="F81" s="262" t="s">
        <v>828</v>
      </c>
      <c r="G81" s="304">
        <v>33.5</v>
      </c>
      <c r="H81" s="304">
        <v>37.5</v>
      </c>
      <c r="I81" s="375"/>
      <c r="J81" s="22"/>
      <c r="K81" s="22"/>
      <c r="L81" s="22"/>
      <c r="M81" s="22"/>
    </row>
    <row r="82" spans="1:13" ht="18" customHeight="1">
      <c r="A82" s="22"/>
      <c r="B82" s="362"/>
      <c r="C82" s="124" t="s">
        <v>682</v>
      </c>
      <c r="D82" s="296" t="s">
        <v>882</v>
      </c>
      <c r="E82" s="262" t="s">
        <v>884</v>
      </c>
      <c r="F82" s="262" t="s">
        <v>828</v>
      </c>
      <c r="G82" s="304">
        <v>40</v>
      </c>
      <c r="H82" s="304">
        <v>45</v>
      </c>
      <c r="I82" s="375"/>
      <c r="J82" s="22"/>
      <c r="K82" s="22"/>
      <c r="L82" s="22"/>
      <c r="M82" s="22"/>
    </row>
    <row r="83" spans="1:13" ht="18" customHeight="1">
      <c r="A83" s="22"/>
      <c r="B83" s="362"/>
      <c r="C83" s="124" t="s">
        <v>683</v>
      </c>
      <c r="D83" s="296" t="s">
        <v>882</v>
      </c>
      <c r="E83" s="262" t="s">
        <v>884</v>
      </c>
      <c r="F83" s="262" t="s">
        <v>828</v>
      </c>
      <c r="G83" s="304">
        <v>45</v>
      </c>
      <c r="H83" s="304">
        <v>50</v>
      </c>
      <c r="I83" s="375"/>
      <c r="J83" s="22"/>
      <c r="K83" s="22"/>
      <c r="L83" s="22"/>
      <c r="M83" s="22"/>
    </row>
    <row r="84" spans="1:13" ht="18" customHeight="1">
      <c r="A84" s="22"/>
      <c r="B84" s="362"/>
      <c r="C84" s="124" t="s">
        <v>684</v>
      </c>
      <c r="D84" s="296" t="s">
        <v>882</v>
      </c>
      <c r="E84" s="262" t="s">
        <v>884</v>
      </c>
      <c r="F84" s="262" t="s">
        <v>828</v>
      </c>
      <c r="G84" s="304">
        <v>50.4</v>
      </c>
      <c r="H84" s="304">
        <v>56.5</v>
      </c>
      <c r="I84" s="375"/>
      <c r="J84" s="22"/>
      <c r="K84" s="22"/>
      <c r="L84" s="22"/>
      <c r="M84" s="22"/>
    </row>
    <row r="85" spans="1:13" ht="18" customHeight="1">
      <c r="A85" s="22"/>
      <c r="B85" s="362"/>
      <c r="C85" s="124" t="s">
        <v>685</v>
      </c>
      <c r="D85" s="296" t="s">
        <v>882</v>
      </c>
      <c r="E85" s="262" t="s">
        <v>884</v>
      </c>
      <c r="F85" s="262" t="s">
        <v>828</v>
      </c>
      <c r="G85" s="304">
        <v>52</v>
      </c>
      <c r="H85" s="304">
        <v>63</v>
      </c>
      <c r="I85" s="375"/>
      <c r="J85" s="22"/>
      <c r="K85" s="22"/>
      <c r="L85" s="22"/>
      <c r="M85" s="22"/>
    </row>
    <row r="86" spans="1:13" ht="18" customHeight="1">
      <c r="A86" s="22"/>
      <c r="B86" s="14"/>
      <c r="C86" s="6"/>
      <c r="D86" s="6"/>
      <c r="E86" s="6"/>
      <c r="F86" s="6"/>
      <c r="G86" s="6"/>
      <c r="H86" s="6"/>
      <c r="I86" s="374" t="s">
        <v>1</v>
      </c>
      <c r="J86" s="22"/>
      <c r="K86" s="22"/>
      <c r="L86" s="22"/>
      <c r="M86" s="22"/>
    </row>
    <row r="87" spans="1:13" ht="23.25" customHeight="1">
      <c r="A87" s="22"/>
      <c r="B87" s="155" t="s">
        <v>948</v>
      </c>
      <c r="C87" s="108"/>
      <c r="D87" s="279"/>
      <c r="E87" s="109"/>
      <c r="F87" s="110"/>
      <c r="G87" s="110"/>
      <c r="H87" s="110"/>
      <c r="I87" s="337"/>
      <c r="J87" s="22"/>
      <c r="K87" s="22"/>
      <c r="L87" s="22"/>
      <c r="M87" s="22"/>
    </row>
    <row r="88" spans="1:13" ht="18" customHeight="1">
      <c r="A88" s="22"/>
      <c r="B88" s="14"/>
      <c r="C88" s="6"/>
      <c r="D88" s="6"/>
      <c r="E88" s="6"/>
      <c r="F88" s="6"/>
      <c r="G88" s="6"/>
      <c r="H88" s="6"/>
      <c r="I88" s="374" t="s">
        <v>1</v>
      </c>
      <c r="J88" s="22"/>
      <c r="K88" s="22"/>
      <c r="L88" s="22"/>
      <c r="M88" s="22"/>
    </row>
    <row r="89" spans="1:13" ht="18" customHeight="1">
      <c r="A89" s="22"/>
      <c r="B89" s="362"/>
      <c r="C89" s="124" t="s">
        <v>174</v>
      </c>
      <c r="D89" s="296" t="s">
        <v>882</v>
      </c>
      <c r="E89" s="262" t="s">
        <v>884</v>
      </c>
      <c r="F89" s="262" t="s">
        <v>828</v>
      </c>
      <c r="G89" s="304">
        <v>22.4</v>
      </c>
      <c r="H89" s="304">
        <v>25</v>
      </c>
      <c r="I89" s="375" t="s">
        <v>858</v>
      </c>
      <c r="J89" s="22"/>
      <c r="K89" s="22"/>
      <c r="L89" s="22"/>
      <c r="M89" s="22"/>
    </row>
    <row r="90" spans="1:13" ht="18" customHeight="1">
      <c r="A90" s="22"/>
      <c r="B90" s="362"/>
      <c r="C90" s="124" t="s">
        <v>175</v>
      </c>
      <c r="D90" s="296" t="s">
        <v>882</v>
      </c>
      <c r="E90" s="262" t="s">
        <v>884</v>
      </c>
      <c r="F90" s="262" t="s">
        <v>828</v>
      </c>
      <c r="G90" s="304">
        <v>28</v>
      </c>
      <c r="H90" s="304">
        <v>31.5</v>
      </c>
      <c r="I90" s="375" t="s">
        <v>858</v>
      </c>
      <c r="J90" s="22"/>
      <c r="K90" s="22"/>
      <c r="L90" s="22"/>
      <c r="M90" s="22"/>
    </row>
    <row r="91" spans="1:13" ht="18" customHeight="1">
      <c r="A91" s="22"/>
      <c r="B91" s="362"/>
      <c r="C91" s="124" t="s">
        <v>176</v>
      </c>
      <c r="D91" s="296" t="s">
        <v>882</v>
      </c>
      <c r="E91" s="262" t="s">
        <v>884</v>
      </c>
      <c r="F91" s="262" t="s">
        <v>828</v>
      </c>
      <c r="G91" s="304">
        <v>33.5</v>
      </c>
      <c r="H91" s="304">
        <v>37.5</v>
      </c>
      <c r="I91" s="375" t="s">
        <v>858</v>
      </c>
      <c r="J91" s="22"/>
      <c r="K91" s="22"/>
      <c r="L91" s="22"/>
      <c r="M91" s="22"/>
    </row>
    <row r="92" spans="1:13" ht="18" customHeight="1">
      <c r="A92" s="22"/>
      <c r="B92" s="362"/>
      <c r="C92" s="124" t="s">
        <v>177</v>
      </c>
      <c r="D92" s="296" t="s">
        <v>882</v>
      </c>
      <c r="E92" s="262" t="s">
        <v>884</v>
      </c>
      <c r="F92" s="262" t="s">
        <v>828</v>
      </c>
      <c r="G92" s="304">
        <v>40</v>
      </c>
      <c r="H92" s="304">
        <v>45</v>
      </c>
      <c r="I92" s="375" t="s">
        <v>858</v>
      </c>
      <c r="J92" s="22"/>
      <c r="K92" s="22"/>
      <c r="L92" s="22"/>
      <c r="M92" s="22"/>
    </row>
    <row r="93" spans="1:13" ht="18" customHeight="1">
      <c r="A93" s="22"/>
      <c r="B93" s="14"/>
      <c r="C93" s="6"/>
      <c r="D93" s="6"/>
      <c r="E93" s="6"/>
      <c r="F93" s="6"/>
      <c r="G93" s="6"/>
      <c r="H93" s="6"/>
      <c r="I93" s="374" t="s">
        <v>1</v>
      </c>
      <c r="J93" s="22"/>
      <c r="K93" s="22"/>
      <c r="L93" s="22"/>
      <c r="M93" s="22"/>
    </row>
    <row r="94" spans="1:13" ht="18" customHeight="1">
      <c r="A94" s="22"/>
      <c r="B94" s="14"/>
      <c r="C94" s="6"/>
      <c r="D94" s="6"/>
      <c r="E94" s="6"/>
      <c r="F94" s="6"/>
      <c r="G94" s="6"/>
      <c r="H94" s="6"/>
      <c r="I94" s="374" t="s">
        <v>1</v>
      </c>
      <c r="J94" s="22"/>
      <c r="K94" s="22"/>
      <c r="L94" s="22"/>
      <c r="M94" s="22"/>
    </row>
    <row r="95" spans="1:13" ht="18" customHeight="1">
      <c r="A95" s="22"/>
      <c r="B95" s="14"/>
      <c r="C95" s="6"/>
      <c r="D95" s="6"/>
      <c r="E95" s="6"/>
      <c r="F95" s="6"/>
      <c r="G95" s="6"/>
      <c r="H95" s="6"/>
      <c r="I95" s="374" t="s">
        <v>1</v>
      </c>
      <c r="J95" s="22"/>
      <c r="K95" s="22"/>
      <c r="L95" s="22"/>
      <c r="M95" s="22"/>
    </row>
    <row r="96" spans="1:13" ht="18" customHeight="1">
      <c r="A96" s="22"/>
      <c r="B96" s="14"/>
      <c r="C96" s="6"/>
      <c r="D96" s="6"/>
      <c r="E96" s="6"/>
      <c r="F96" s="6"/>
      <c r="G96" s="6"/>
      <c r="H96" s="6"/>
      <c r="I96" s="374" t="s">
        <v>1</v>
      </c>
      <c r="J96" s="22"/>
      <c r="K96" s="22"/>
      <c r="L96" s="22"/>
      <c r="M96" s="22"/>
    </row>
    <row r="97" spans="1:13" ht="18" customHeight="1">
      <c r="A97" s="22"/>
      <c r="B97" s="14"/>
      <c r="C97" s="6"/>
      <c r="D97" s="6"/>
      <c r="E97" s="6"/>
      <c r="F97" s="6"/>
      <c r="G97" s="6"/>
      <c r="H97" s="6"/>
      <c r="I97" s="374" t="s">
        <v>1</v>
      </c>
      <c r="J97" s="22"/>
      <c r="K97" s="22"/>
      <c r="L97" s="22"/>
      <c r="M97" s="22"/>
    </row>
    <row r="98" spans="1:13" ht="18" customHeight="1">
      <c r="A98" s="22"/>
      <c r="B98" s="362"/>
      <c r="C98" s="6"/>
      <c r="D98" s="6"/>
      <c r="E98" s="6"/>
      <c r="F98" s="6"/>
      <c r="G98" s="6"/>
      <c r="H98" s="6"/>
      <c r="I98" s="374" t="s">
        <v>1</v>
      </c>
      <c r="J98" s="22"/>
      <c r="K98" s="22"/>
      <c r="L98" s="22"/>
      <c r="M98" s="22"/>
    </row>
    <row r="99" spans="1:13" ht="23.25" customHeight="1">
      <c r="A99" s="22"/>
      <c r="B99" s="155" t="s">
        <v>949</v>
      </c>
      <c r="C99" s="108"/>
      <c r="D99" s="279"/>
      <c r="E99" s="109"/>
      <c r="F99" s="110"/>
      <c r="G99" s="110"/>
      <c r="H99" s="110"/>
      <c r="I99" s="337"/>
      <c r="J99" s="22"/>
      <c r="K99" s="22"/>
      <c r="L99" s="22"/>
      <c r="M99" s="22"/>
    </row>
    <row r="100" spans="1:13" ht="18" customHeight="1">
      <c r="A100" s="22"/>
      <c r="B100" s="362"/>
      <c r="C100" s="6"/>
      <c r="D100" s="6"/>
      <c r="E100" s="6"/>
      <c r="F100" s="6"/>
      <c r="G100" s="6"/>
      <c r="H100" s="6"/>
      <c r="I100" s="374" t="s">
        <v>1</v>
      </c>
      <c r="J100" s="22"/>
      <c r="K100" s="22"/>
      <c r="L100" s="22"/>
      <c r="M100" s="22"/>
    </row>
    <row r="101" spans="1:13" ht="18" customHeight="1">
      <c r="A101" s="22"/>
      <c r="B101" s="362"/>
      <c r="C101" s="124" t="s">
        <v>599</v>
      </c>
      <c r="D101" s="296" t="s">
        <v>882</v>
      </c>
      <c r="E101" s="262" t="s">
        <v>884</v>
      </c>
      <c r="F101" s="262" t="s">
        <v>828</v>
      </c>
      <c r="G101" s="304">
        <v>22.4</v>
      </c>
      <c r="H101" s="304">
        <v>25</v>
      </c>
      <c r="I101" s="375" t="s">
        <v>858</v>
      </c>
      <c r="J101" s="22"/>
      <c r="K101" s="22"/>
      <c r="L101" s="22"/>
      <c r="M101" s="22"/>
    </row>
    <row r="102" spans="1:13" ht="18" customHeight="1">
      <c r="A102" s="22"/>
      <c r="B102" s="362"/>
      <c r="C102" s="124" t="s">
        <v>600</v>
      </c>
      <c r="D102" s="296" t="s">
        <v>882</v>
      </c>
      <c r="E102" s="262" t="s">
        <v>884</v>
      </c>
      <c r="F102" s="262" t="s">
        <v>828</v>
      </c>
      <c r="G102" s="304">
        <v>28</v>
      </c>
      <c r="H102" s="304">
        <v>31.5</v>
      </c>
      <c r="I102" s="375" t="s">
        <v>858</v>
      </c>
      <c r="J102" s="22"/>
      <c r="K102" s="22"/>
      <c r="L102" s="22"/>
      <c r="M102" s="22"/>
    </row>
    <row r="103" spans="1:13" ht="18" customHeight="1">
      <c r="A103" s="22"/>
      <c r="B103" s="362"/>
      <c r="C103" s="124" t="s">
        <v>601</v>
      </c>
      <c r="D103" s="296" t="s">
        <v>882</v>
      </c>
      <c r="E103" s="262" t="s">
        <v>884</v>
      </c>
      <c r="F103" s="262" t="s">
        <v>828</v>
      </c>
      <c r="G103" s="304">
        <v>33.5</v>
      </c>
      <c r="H103" s="304">
        <v>37.5</v>
      </c>
      <c r="I103" s="375" t="s">
        <v>858</v>
      </c>
      <c r="J103" s="22"/>
      <c r="K103" s="22"/>
      <c r="L103" s="22"/>
      <c r="M103" s="22"/>
    </row>
    <row r="104" spans="1:13" ht="18" customHeight="1">
      <c r="A104" s="22"/>
      <c r="B104" s="362"/>
      <c r="C104" s="124" t="s">
        <v>602</v>
      </c>
      <c r="D104" s="296" t="s">
        <v>882</v>
      </c>
      <c r="E104" s="262" t="s">
        <v>884</v>
      </c>
      <c r="F104" s="262" t="s">
        <v>828</v>
      </c>
      <c r="G104" s="304">
        <v>40</v>
      </c>
      <c r="H104" s="304">
        <v>45</v>
      </c>
      <c r="I104" s="375" t="s">
        <v>858</v>
      </c>
      <c r="J104" s="22"/>
      <c r="K104" s="22"/>
      <c r="L104" s="22"/>
      <c r="M104" s="22"/>
    </row>
    <row r="105" spans="1:13" ht="18" customHeight="1">
      <c r="A105" s="22"/>
      <c r="B105" s="362"/>
      <c r="C105" s="124" t="s">
        <v>603</v>
      </c>
      <c r="D105" s="296" t="s">
        <v>882</v>
      </c>
      <c r="E105" s="262" t="s">
        <v>884</v>
      </c>
      <c r="F105" s="262" t="s">
        <v>828</v>
      </c>
      <c r="G105" s="304">
        <v>45</v>
      </c>
      <c r="H105" s="304">
        <v>50</v>
      </c>
      <c r="I105" s="375" t="s">
        <v>858</v>
      </c>
      <c r="J105" s="22"/>
      <c r="K105" s="22"/>
      <c r="L105" s="22"/>
      <c r="M105" s="22"/>
    </row>
    <row r="106" spans="1:13" ht="18" customHeight="1">
      <c r="A106" s="22"/>
      <c r="B106" s="362"/>
      <c r="C106" s="124" t="s">
        <v>604</v>
      </c>
      <c r="D106" s="296" t="s">
        <v>882</v>
      </c>
      <c r="E106" s="262" t="s">
        <v>884</v>
      </c>
      <c r="F106" s="262" t="s">
        <v>828</v>
      </c>
      <c r="G106" s="304">
        <v>50.4</v>
      </c>
      <c r="H106" s="304">
        <v>56.5</v>
      </c>
      <c r="I106" s="375" t="s">
        <v>858</v>
      </c>
      <c r="J106" s="22"/>
      <c r="K106" s="22"/>
      <c r="L106" s="22"/>
      <c r="M106" s="22"/>
    </row>
    <row r="107" spans="1:13" ht="18" customHeight="1">
      <c r="A107" s="22"/>
      <c r="B107" s="362"/>
      <c r="C107" s="124" t="s">
        <v>605</v>
      </c>
      <c r="D107" s="296" t="s">
        <v>882</v>
      </c>
      <c r="E107" s="262" t="s">
        <v>884</v>
      </c>
      <c r="F107" s="262" t="s">
        <v>828</v>
      </c>
      <c r="G107" s="304">
        <v>56</v>
      </c>
      <c r="H107" s="304">
        <v>63</v>
      </c>
      <c r="I107" s="375" t="s">
        <v>858</v>
      </c>
      <c r="J107" s="22"/>
      <c r="K107" s="22"/>
      <c r="L107" s="22"/>
      <c r="M107" s="22"/>
    </row>
    <row r="108" spans="1:13" ht="18" customHeight="1">
      <c r="A108" s="22"/>
      <c r="B108" s="362"/>
      <c r="C108" s="6"/>
      <c r="D108" s="6"/>
      <c r="E108" s="6"/>
      <c r="F108" s="6"/>
      <c r="G108" s="6"/>
      <c r="H108" s="6"/>
      <c r="I108" s="374" t="s">
        <v>1</v>
      </c>
      <c r="J108" s="22"/>
      <c r="K108" s="22"/>
      <c r="L108" s="22"/>
      <c r="M108" s="22"/>
    </row>
    <row r="109" spans="1:13" ht="18" customHeight="1">
      <c r="A109" s="22"/>
      <c r="B109" s="362"/>
      <c r="C109" s="6"/>
      <c r="D109" s="6"/>
      <c r="E109" s="6"/>
      <c r="F109" s="6"/>
      <c r="G109" s="6"/>
      <c r="H109" s="6"/>
      <c r="I109" s="374" t="s">
        <v>1</v>
      </c>
      <c r="J109" s="22"/>
      <c r="K109" s="22"/>
      <c r="L109" s="22"/>
      <c r="M109" s="22"/>
    </row>
    <row r="110" spans="1:13" ht="20.25" customHeight="1">
      <c r="A110" s="22"/>
      <c r="B110" s="59"/>
      <c r="C110" s="60"/>
      <c r="D110" s="60"/>
      <c r="E110" s="60"/>
      <c r="F110" s="60"/>
      <c r="G110" s="60"/>
      <c r="H110" s="60"/>
      <c r="I110" s="374" t="s">
        <v>1</v>
      </c>
      <c r="J110" s="22"/>
      <c r="K110" s="22"/>
      <c r="L110" s="22"/>
      <c r="M110" s="22"/>
    </row>
    <row r="111" spans="1:13" ht="22.5" customHeight="1">
      <c r="A111" s="22"/>
      <c r="B111" s="146"/>
      <c r="C111" s="26"/>
      <c r="D111" s="26"/>
      <c r="E111" s="26"/>
      <c r="F111" s="26"/>
      <c r="G111" s="26"/>
      <c r="H111" s="26"/>
      <c r="I111" s="376"/>
      <c r="J111" s="22"/>
      <c r="K111" s="22"/>
      <c r="L111" s="22"/>
      <c r="M111" s="22"/>
    </row>
    <row r="112" spans="1:13" ht="21" customHeight="1">
      <c r="A112" s="22"/>
      <c r="B112" s="52" t="s">
        <v>178</v>
      </c>
      <c r="C112" s="38"/>
      <c r="D112" s="38"/>
      <c r="E112" s="8"/>
      <c r="F112" s="8"/>
      <c r="G112" s="8"/>
      <c r="H112" s="8"/>
      <c r="I112" s="374" t="s">
        <v>1</v>
      </c>
      <c r="J112" s="22"/>
      <c r="K112" s="22"/>
      <c r="L112" s="22"/>
      <c r="M112" s="22"/>
    </row>
    <row r="113" spans="1:13" ht="23.25" customHeight="1">
      <c r="A113" s="22"/>
      <c r="B113" s="155" t="s">
        <v>950</v>
      </c>
      <c r="C113" s="108"/>
      <c r="D113" s="279"/>
      <c r="E113" s="109"/>
      <c r="F113" s="110"/>
      <c r="G113" s="110"/>
      <c r="H113" s="110"/>
      <c r="I113" s="337"/>
      <c r="J113" s="22"/>
      <c r="K113" s="22"/>
      <c r="L113" s="22"/>
      <c r="M113" s="22"/>
    </row>
    <row r="114" spans="1:13" ht="18" customHeight="1">
      <c r="A114" s="22"/>
      <c r="B114" s="28"/>
      <c r="C114" s="8"/>
      <c r="D114" s="8"/>
      <c r="E114" s="8"/>
      <c r="F114" s="8"/>
      <c r="G114" s="8"/>
      <c r="H114" s="8"/>
      <c r="I114" s="374" t="s">
        <v>1</v>
      </c>
      <c r="J114" s="22"/>
      <c r="K114" s="22"/>
      <c r="L114" s="22"/>
      <c r="M114" s="22"/>
    </row>
    <row r="115" spans="1:13" ht="18" customHeight="1">
      <c r="A115" s="22"/>
      <c r="B115" s="10"/>
      <c r="C115" s="124" t="s">
        <v>179</v>
      </c>
      <c r="D115" s="296" t="s">
        <v>882</v>
      </c>
      <c r="E115" s="262" t="s">
        <v>884</v>
      </c>
      <c r="F115" s="262" t="s">
        <v>828</v>
      </c>
      <c r="G115" s="304">
        <v>1.7</v>
      </c>
      <c r="H115" s="304">
        <v>1.9</v>
      </c>
      <c r="I115" s="375" t="s">
        <v>858</v>
      </c>
      <c r="J115" s="22"/>
      <c r="K115" s="22"/>
      <c r="L115" s="22"/>
      <c r="M115" s="22"/>
    </row>
    <row r="116" spans="1:13" ht="18" customHeight="1">
      <c r="A116" s="22"/>
      <c r="B116" s="10"/>
      <c r="C116" s="124" t="s">
        <v>180</v>
      </c>
      <c r="D116" s="296" t="s">
        <v>882</v>
      </c>
      <c r="E116" s="262" t="s">
        <v>884</v>
      </c>
      <c r="F116" s="262" t="s">
        <v>828</v>
      </c>
      <c r="G116" s="304">
        <v>2.2000000000000002</v>
      </c>
      <c r="H116" s="304">
        <v>2.5</v>
      </c>
      <c r="I116" s="375" t="s">
        <v>858</v>
      </c>
      <c r="J116" s="22"/>
      <c r="K116" s="22"/>
      <c r="L116" s="22"/>
      <c r="M116" s="22"/>
    </row>
    <row r="117" spans="1:13" ht="18" customHeight="1">
      <c r="A117" s="22"/>
      <c r="B117" s="10"/>
      <c r="C117" s="124" t="s">
        <v>181</v>
      </c>
      <c r="D117" s="296" t="s">
        <v>882</v>
      </c>
      <c r="E117" s="262" t="s">
        <v>884</v>
      </c>
      <c r="F117" s="262" t="s">
        <v>828</v>
      </c>
      <c r="G117" s="304">
        <v>2.8</v>
      </c>
      <c r="H117" s="304">
        <v>3.2</v>
      </c>
      <c r="I117" s="375" t="s">
        <v>858</v>
      </c>
      <c r="J117" s="22"/>
      <c r="K117" s="22"/>
      <c r="L117" s="22"/>
      <c r="M117" s="22"/>
    </row>
    <row r="118" spans="1:13" ht="18" customHeight="1">
      <c r="A118" s="22"/>
      <c r="B118" s="10"/>
      <c r="C118" s="124" t="s">
        <v>182</v>
      </c>
      <c r="D118" s="296" t="s">
        <v>882</v>
      </c>
      <c r="E118" s="262" t="s">
        <v>884</v>
      </c>
      <c r="F118" s="262" t="s">
        <v>828</v>
      </c>
      <c r="G118" s="304">
        <v>3.6</v>
      </c>
      <c r="H118" s="304">
        <v>4</v>
      </c>
      <c r="I118" s="375" t="s">
        <v>858</v>
      </c>
      <c r="J118" s="22"/>
      <c r="K118" s="22"/>
      <c r="L118" s="22"/>
      <c r="M118" s="22"/>
    </row>
    <row r="119" spans="1:13" ht="18" customHeight="1">
      <c r="A119" s="22"/>
      <c r="B119" s="10"/>
      <c r="C119" s="124" t="s">
        <v>183</v>
      </c>
      <c r="D119" s="296" t="s">
        <v>882</v>
      </c>
      <c r="E119" s="262" t="s">
        <v>884</v>
      </c>
      <c r="F119" s="262" t="s">
        <v>828</v>
      </c>
      <c r="G119" s="304">
        <v>4.5</v>
      </c>
      <c r="H119" s="304">
        <v>5</v>
      </c>
      <c r="I119" s="375" t="s">
        <v>858</v>
      </c>
      <c r="J119" s="22"/>
      <c r="K119" s="22"/>
      <c r="L119" s="22"/>
      <c r="M119" s="22"/>
    </row>
    <row r="120" spans="1:13" ht="18" customHeight="1">
      <c r="A120" s="22"/>
      <c r="B120" s="10"/>
      <c r="C120" s="124" t="s">
        <v>184</v>
      </c>
      <c r="D120" s="296" t="s">
        <v>882</v>
      </c>
      <c r="E120" s="262" t="s">
        <v>884</v>
      </c>
      <c r="F120" s="262" t="s">
        <v>828</v>
      </c>
      <c r="G120" s="304">
        <v>5.6</v>
      </c>
      <c r="H120" s="304">
        <v>6.3</v>
      </c>
      <c r="I120" s="375" t="s">
        <v>858</v>
      </c>
      <c r="J120" s="22"/>
      <c r="K120" s="22"/>
      <c r="L120" s="22"/>
      <c r="M120" s="22"/>
    </row>
    <row r="121" spans="1:13" ht="18" customHeight="1">
      <c r="A121" s="22"/>
      <c r="B121" s="10"/>
      <c r="C121" s="124" t="s">
        <v>185</v>
      </c>
      <c r="D121" s="296" t="s">
        <v>882</v>
      </c>
      <c r="E121" s="262" t="s">
        <v>884</v>
      </c>
      <c r="F121" s="262" t="s">
        <v>828</v>
      </c>
      <c r="G121" s="304">
        <v>7.1</v>
      </c>
      <c r="H121" s="304">
        <v>8</v>
      </c>
      <c r="I121" s="375" t="s">
        <v>858</v>
      </c>
      <c r="J121" s="22"/>
      <c r="K121" s="22"/>
      <c r="L121" s="22"/>
      <c r="M121" s="22"/>
    </row>
    <row r="122" spans="1:13" ht="24.75" customHeight="1">
      <c r="A122" s="22"/>
      <c r="B122" s="10"/>
      <c r="C122" s="4"/>
      <c r="D122" s="4"/>
      <c r="E122" s="4"/>
      <c r="F122" s="4"/>
      <c r="G122" s="4"/>
      <c r="H122" s="4"/>
      <c r="I122" s="374" t="s">
        <v>1</v>
      </c>
      <c r="J122" s="22"/>
      <c r="K122" s="22"/>
      <c r="L122" s="22"/>
      <c r="M122" s="22"/>
    </row>
    <row r="123" spans="1:13" ht="23.25" customHeight="1">
      <c r="A123" s="22"/>
      <c r="B123" s="155" t="s">
        <v>951</v>
      </c>
      <c r="C123" s="108"/>
      <c r="D123" s="279"/>
      <c r="E123" s="109"/>
      <c r="F123" s="110"/>
      <c r="G123" s="110"/>
      <c r="H123" s="110"/>
      <c r="I123" s="337"/>
      <c r="J123" s="22"/>
      <c r="K123" s="22"/>
      <c r="L123" s="22"/>
      <c r="M123" s="22"/>
    </row>
    <row r="124" spans="1:13" ht="18" customHeight="1">
      <c r="A124" s="22"/>
      <c r="B124" s="28"/>
      <c r="C124" s="8"/>
      <c r="D124" s="8"/>
      <c r="E124" s="8"/>
      <c r="F124" s="8"/>
      <c r="G124" s="8"/>
      <c r="H124" s="8"/>
      <c r="I124" s="374" t="s">
        <v>1</v>
      </c>
      <c r="J124" s="22"/>
      <c r="K124" s="22"/>
      <c r="L124" s="22"/>
      <c r="M124" s="22"/>
    </row>
    <row r="125" spans="1:13" ht="18" customHeight="1">
      <c r="A125" s="22"/>
      <c r="B125" s="28"/>
      <c r="C125" s="8"/>
      <c r="D125" s="8"/>
      <c r="E125" s="8"/>
      <c r="F125" s="8"/>
      <c r="G125" s="8"/>
      <c r="H125" s="8"/>
      <c r="I125" s="374" t="s">
        <v>1</v>
      </c>
      <c r="J125" s="22"/>
      <c r="K125" s="22"/>
      <c r="L125" s="22"/>
      <c r="M125" s="22"/>
    </row>
    <row r="126" spans="1:13" ht="18" customHeight="1">
      <c r="A126" s="22"/>
      <c r="B126" s="10"/>
      <c r="C126" s="124" t="s">
        <v>613</v>
      </c>
      <c r="D126" s="126" t="s">
        <v>633</v>
      </c>
      <c r="E126" s="262" t="s">
        <v>884</v>
      </c>
      <c r="F126" s="262" t="s">
        <v>828</v>
      </c>
      <c r="G126" s="305">
        <v>2.2000000000000002</v>
      </c>
      <c r="H126" s="305">
        <v>2.5</v>
      </c>
      <c r="I126" s="375" t="s">
        <v>858</v>
      </c>
      <c r="J126" s="22"/>
      <c r="K126" s="22"/>
      <c r="L126" s="22"/>
      <c r="M126" s="22"/>
    </row>
    <row r="127" spans="1:13" ht="18" customHeight="1">
      <c r="A127" s="22"/>
      <c r="B127" s="10"/>
      <c r="C127" s="124" t="s">
        <v>614</v>
      </c>
      <c r="D127" s="126" t="s">
        <v>633</v>
      </c>
      <c r="E127" s="262" t="s">
        <v>884</v>
      </c>
      <c r="F127" s="262" t="s">
        <v>828</v>
      </c>
      <c r="G127" s="305">
        <v>2.8</v>
      </c>
      <c r="H127" s="305">
        <v>3.2</v>
      </c>
      <c r="I127" s="375" t="s">
        <v>858</v>
      </c>
      <c r="J127" s="22"/>
      <c r="K127" s="22"/>
      <c r="L127" s="22"/>
      <c r="M127" s="22"/>
    </row>
    <row r="128" spans="1:13" ht="18" customHeight="1">
      <c r="A128" s="22"/>
      <c r="B128" s="10"/>
      <c r="C128" s="124" t="s">
        <v>615</v>
      </c>
      <c r="D128" s="126" t="s">
        <v>633</v>
      </c>
      <c r="E128" s="262" t="s">
        <v>884</v>
      </c>
      <c r="F128" s="262" t="s">
        <v>828</v>
      </c>
      <c r="G128" s="305">
        <v>3.6</v>
      </c>
      <c r="H128" s="305">
        <v>4</v>
      </c>
      <c r="I128" s="375" t="s">
        <v>858</v>
      </c>
      <c r="J128" s="22"/>
      <c r="K128" s="22"/>
      <c r="L128" s="22"/>
      <c r="M128" s="22"/>
    </row>
    <row r="129" spans="1:13" ht="18" customHeight="1">
      <c r="A129" s="22"/>
      <c r="B129" s="10"/>
      <c r="C129" s="124" t="s">
        <v>616</v>
      </c>
      <c r="D129" s="126" t="s">
        <v>633</v>
      </c>
      <c r="E129" s="262" t="s">
        <v>884</v>
      </c>
      <c r="F129" s="262" t="s">
        <v>828</v>
      </c>
      <c r="G129" s="305">
        <v>4.5</v>
      </c>
      <c r="H129" s="305">
        <v>5</v>
      </c>
      <c r="I129" s="375" t="s">
        <v>858</v>
      </c>
      <c r="J129" s="22"/>
      <c r="K129" s="22"/>
      <c r="L129" s="22"/>
      <c r="M129" s="22"/>
    </row>
    <row r="130" spans="1:13" ht="18" customHeight="1">
      <c r="A130" s="22"/>
      <c r="B130" s="10"/>
      <c r="C130" s="124" t="s">
        <v>617</v>
      </c>
      <c r="D130" s="126" t="s">
        <v>633</v>
      </c>
      <c r="E130" s="262" t="s">
        <v>884</v>
      </c>
      <c r="F130" s="262" t="s">
        <v>828</v>
      </c>
      <c r="G130" s="305">
        <v>5.6</v>
      </c>
      <c r="H130" s="305">
        <v>6.3</v>
      </c>
      <c r="I130" s="375" t="s">
        <v>858</v>
      </c>
      <c r="J130" s="22"/>
      <c r="K130" s="22"/>
      <c r="L130" s="22"/>
      <c r="M130" s="22"/>
    </row>
    <row r="131" spans="1:13" ht="18" customHeight="1">
      <c r="A131" s="22"/>
      <c r="B131" s="10"/>
      <c r="C131" s="124" t="s">
        <v>618</v>
      </c>
      <c r="D131" s="126" t="s">
        <v>633</v>
      </c>
      <c r="E131" s="262" t="s">
        <v>884</v>
      </c>
      <c r="F131" s="262" t="s">
        <v>828</v>
      </c>
      <c r="G131" s="305">
        <v>7.1</v>
      </c>
      <c r="H131" s="305">
        <v>8</v>
      </c>
      <c r="I131" s="375" t="s">
        <v>858</v>
      </c>
      <c r="J131" s="22"/>
      <c r="K131" s="22"/>
      <c r="L131" s="22"/>
      <c r="M131" s="22"/>
    </row>
    <row r="132" spans="1:13" ht="18" customHeight="1">
      <c r="A132" s="22"/>
      <c r="B132" s="10"/>
      <c r="C132" s="124" t="s">
        <v>619</v>
      </c>
      <c r="D132" s="126" t="s">
        <v>633</v>
      </c>
      <c r="E132" s="262" t="s">
        <v>884</v>
      </c>
      <c r="F132" s="262" t="s">
        <v>828</v>
      </c>
      <c r="G132" s="305">
        <v>9</v>
      </c>
      <c r="H132" s="305">
        <v>10</v>
      </c>
      <c r="I132" s="375" t="s">
        <v>858</v>
      </c>
      <c r="J132" s="22"/>
      <c r="K132" s="22"/>
      <c r="L132" s="22"/>
      <c r="M132" s="22"/>
    </row>
    <row r="133" spans="1:13" ht="18" customHeight="1">
      <c r="A133" s="22"/>
      <c r="B133" s="10"/>
      <c r="C133" s="124" t="s">
        <v>620</v>
      </c>
      <c r="D133" s="126" t="s">
        <v>633</v>
      </c>
      <c r="E133" s="262" t="s">
        <v>884</v>
      </c>
      <c r="F133" s="262" t="s">
        <v>828</v>
      </c>
      <c r="G133" s="305">
        <v>11.2</v>
      </c>
      <c r="H133" s="305">
        <v>12.5</v>
      </c>
      <c r="I133" s="375" t="s">
        <v>858</v>
      </c>
      <c r="J133" s="22"/>
      <c r="K133" s="22"/>
      <c r="L133" s="22"/>
      <c r="M133" s="22"/>
    </row>
    <row r="134" spans="1:13" ht="18" customHeight="1">
      <c r="A134" s="22"/>
      <c r="B134" s="10"/>
      <c r="C134" s="124" t="s">
        <v>621</v>
      </c>
      <c r="D134" s="126" t="s">
        <v>633</v>
      </c>
      <c r="E134" s="262" t="s">
        <v>884</v>
      </c>
      <c r="F134" s="262" t="s">
        <v>828</v>
      </c>
      <c r="G134" s="305">
        <v>14</v>
      </c>
      <c r="H134" s="305">
        <v>16</v>
      </c>
      <c r="I134" s="375" t="s">
        <v>858</v>
      </c>
      <c r="J134" s="22"/>
      <c r="K134" s="22"/>
      <c r="L134" s="22"/>
      <c r="M134" s="22"/>
    </row>
    <row r="135" spans="1:13" ht="16.5" customHeight="1">
      <c r="A135" s="22"/>
      <c r="B135" s="14"/>
      <c r="C135" s="8"/>
      <c r="D135" s="8"/>
      <c r="E135" s="8"/>
      <c r="F135" s="8"/>
      <c r="G135" s="8"/>
      <c r="H135" s="8"/>
      <c r="I135" s="374" t="s">
        <v>1</v>
      </c>
      <c r="J135" s="22"/>
      <c r="K135" s="22"/>
      <c r="L135" s="22"/>
      <c r="M135" s="22"/>
    </row>
    <row r="136" spans="1:13" ht="23.25" customHeight="1">
      <c r="A136" s="22"/>
      <c r="B136" s="155" t="s">
        <v>952</v>
      </c>
      <c r="C136" s="108"/>
      <c r="D136" s="279"/>
      <c r="E136" s="109"/>
      <c r="F136" s="110"/>
      <c r="G136" s="110"/>
      <c r="H136" s="110"/>
      <c r="I136" s="337"/>
      <c r="J136" s="22"/>
      <c r="K136" s="22"/>
      <c r="L136" s="22"/>
      <c r="M136" s="22"/>
    </row>
    <row r="137" spans="1:13" ht="18" customHeight="1">
      <c r="A137" s="22"/>
      <c r="B137" s="28"/>
      <c r="C137" s="8"/>
      <c r="D137" s="8"/>
      <c r="E137" s="8"/>
      <c r="F137" s="8"/>
      <c r="G137" s="8"/>
      <c r="H137" s="8"/>
      <c r="I137" s="374" t="s">
        <v>1</v>
      </c>
      <c r="J137" s="22"/>
      <c r="K137" s="22"/>
      <c r="L137" s="22"/>
      <c r="M137" s="22"/>
    </row>
    <row r="138" spans="1:13" ht="18" customHeight="1">
      <c r="A138" s="22"/>
      <c r="B138" s="10"/>
      <c r="C138" s="124" t="s">
        <v>186</v>
      </c>
      <c r="D138" s="126" t="s">
        <v>81</v>
      </c>
      <c r="E138" s="262" t="s">
        <v>884</v>
      </c>
      <c r="F138" s="262" t="s">
        <v>828</v>
      </c>
      <c r="G138" s="305">
        <v>1.7</v>
      </c>
      <c r="H138" s="305">
        <v>1.9</v>
      </c>
      <c r="I138" s="375" t="s">
        <v>858</v>
      </c>
      <c r="J138" s="22"/>
      <c r="K138" s="22"/>
      <c r="L138" s="22"/>
      <c r="M138" s="22"/>
    </row>
    <row r="139" spans="1:13" ht="18" customHeight="1">
      <c r="A139" s="22"/>
      <c r="B139" s="10"/>
      <c r="C139" s="124" t="s">
        <v>187</v>
      </c>
      <c r="D139" s="126" t="s">
        <v>81</v>
      </c>
      <c r="E139" s="262" t="s">
        <v>884</v>
      </c>
      <c r="F139" s="262" t="s">
        <v>828</v>
      </c>
      <c r="G139" s="305">
        <v>2.2000000000000002</v>
      </c>
      <c r="H139" s="305">
        <v>2.5</v>
      </c>
      <c r="I139" s="375" t="s">
        <v>858</v>
      </c>
      <c r="J139" s="22"/>
      <c r="K139" s="22"/>
      <c r="L139" s="22"/>
      <c r="M139" s="22"/>
    </row>
    <row r="140" spans="1:13" ht="18" customHeight="1">
      <c r="A140" s="22"/>
      <c r="B140" s="10"/>
      <c r="C140" s="124" t="s">
        <v>188</v>
      </c>
      <c r="D140" s="126" t="s">
        <v>81</v>
      </c>
      <c r="E140" s="262" t="s">
        <v>884</v>
      </c>
      <c r="F140" s="262" t="s">
        <v>828</v>
      </c>
      <c r="G140" s="305">
        <v>2.8</v>
      </c>
      <c r="H140" s="305">
        <v>3.2</v>
      </c>
      <c r="I140" s="375" t="s">
        <v>858</v>
      </c>
      <c r="J140" s="22"/>
      <c r="K140" s="22"/>
      <c r="L140" s="22"/>
      <c r="M140" s="22"/>
    </row>
    <row r="141" spans="1:13" ht="18" customHeight="1">
      <c r="A141" s="22"/>
      <c r="B141" s="10"/>
      <c r="C141" s="124" t="s">
        <v>189</v>
      </c>
      <c r="D141" s="126" t="s">
        <v>81</v>
      </c>
      <c r="E141" s="262" t="s">
        <v>884</v>
      </c>
      <c r="F141" s="262" t="s">
        <v>828</v>
      </c>
      <c r="G141" s="305">
        <v>3.6</v>
      </c>
      <c r="H141" s="305">
        <v>4</v>
      </c>
      <c r="I141" s="375" t="s">
        <v>858</v>
      </c>
      <c r="J141" s="22"/>
      <c r="K141" s="22"/>
      <c r="L141" s="22"/>
      <c r="M141" s="22"/>
    </row>
    <row r="142" spans="1:13" ht="18" customHeight="1">
      <c r="A142" s="22"/>
      <c r="B142" s="10"/>
      <c r="C142" s="124" t="s">
        <v>190</v>
      </c>
      <c r="D142" s="126" t="s">
        <v>81</v>
      </c>
      <c r="E142" s="262" t="s">
        <v>884</v>
      </c>
      <c r="F142" s="262" t="s">
        <v>828</v>
      </c>
      <c r="G142" s="305">
        <v>4.5</v>
      </c>
      <c r="H142" s="305">
        <v>5</v>
      </c>
      <c r="I142" s="375" t="s">
        <v>858</v>
      </c>
      <c r="J142" s="22"/>
      <c r="K142" s="22"/>
      <c r="L142" s="22"/>
      <c r="M142" s="22"/>
    </row>
    <row r="143" spans="1:13" ht="18" customHeight="1">
      <c r="A143" s="22"/>
      <c r="B143" s="10"/>
      <c r="C143" s="124" t="s">
        <v>191</v>
      </c>
      <c r="D143" s="126" t="s">
        <v>81</v>
      </c>
      <c r="E143" s="262" t="s">
        <v>884</v>
      </c>
      <c r="F143" s="262" t="s">
        <v>828</v>
      </c>
      <c r="G143" s="305">
        <v>5.6</v>
      </c>
      <c r="H143" s="305">
        <v>6.3</v>
      </c>
      <c r="I143" s="375" t="s">
        <v>858</v>
      </c>
      <c r="J143" s="22"/>
      <c r="K143" s="22"/>
      <c r="L143" s="22"/>
      <c r="M143" s="22"/>
    </row>
    <row r="144" spans="1:13" ht="30" customHeight="1">
      <c r="A144" s="22"/>
      <c r="B144" s="10"/>
      <c r="C144" s="4"/>
      <c r="D144" s="4"/>
      <c r="E144" s="4"/>
      <c r="F144" s="4"/>
      <c r="G144" s="4"/>
      <c r="H144" s="4"/>
      <c r="I144" s="374" t="s">
        <v>1</v>
      </c>
      <c r="J144" s="22"/>
      <c r="K144" s="22"/>
      <c r="L144" s="22"/>
      <c r="M144" s="22"/>
    </row>
    <row r="145" spans="1:13" ht="23.25" customHeight="1">
      <c r="A145" s="22"/>
      <c r="B145" s="155" t="s">
        <v>954</v>
      </c>
      <c r="C145" s="108"/>
      <c r="D145" s="279"/>
      <c r="E145" s="109"/>
      <c r="F145" s="110"/>
      <c r="G145" s="110"/>
      <c r="H145" s="110"/>
      <c r="I145" s="337"/>
      <c r="J145" s="22"/>
      <c r="K145" s="22"/>
      <c r="L145" s="22"/>
      <c r="M145" s="22"/>
    </row>
    <row r="146" spans="1:13" ht="18" customHeight="1">
      <c r="A146" s="22"/>
      <c r="B146" s="28"/>
      <c r="C146" s="4"/>
      <c r="D146" s="4"/>
      <c r="E146" s="4"/>
      <c r="F146" s="4"/>
      <c r="G146" s="4"/>
      <c r="H146" s="4"/>
      <c r="I146" s="374" t="s">
        <v>1</v>
      </c>
      <c r="J146" s="22"/>
      <c r="K146" s="22"/>
      <c r="L146" s="22"/>
      <c r="M146" s="22"/>
    </row>
    <row r="147" spans="1:13" ht="18" customHeight="1">
      <c r="A147" s="22"/>
      <c r="B147" s="10"/>
      <c r="C147" s="124" t="s">
        <v>192</v>
      </c>
      <c r="D147" s="126" t="s">
        <v>200</v>
      </c>
      <c r="E147" s="262" t="s">
        <v>884</v>
      </c>
      <c r="F147" s="262" t="s">
        <v>828</v>
      </c>
      <c r="G147" s="305">
        <v>2.2000000000000002</v>
      </c>
      <c r="H147" s="305">
        <v>2.5</v>
      </c>
      <c r="I147" s="375" t="s">
        <v>858</v>
      </c>
      <c r="J147" s="22"/>
      <c r="K147" s="22"/>
      <c r="L147" s="22"/>
      <c r="M147" s="22"/>
    </row>
    <row r="148" spans="1:13" ht="18" customHeight="1">
      <c r="A148" s="22"/>
      <c r="B148" s="10"/>
      <c r="C148" s="124" t="s">
        <v>193</v>
      </c>
      <c r="D148" s="126" t="s">
        <v>200</v>
      </c>
      <c r="E148" s="262" t="s">
        <v>884</v>
      </c>
      <c r="F148" s="262" t="s">
        <v>828</v>
      </c>
      <c r="G148" s="305">
        <v>2.8</v>
      </c>
      <c r="H148" s="305">
        <v>3.2</v>
      </c>
      <c r="I148" s="375" t="s">
        <v>858</v>
      </c>
      <c r="J148" s="22"/>
      <c r="K148" s="22"/>
      <c r="L148" s="22"/>
      <c r="M148" s="22"/>
    </row>
    <row r="149" spans="1:13" ht="18" customHeight="1">
      <c r="A149" s="22"/>
      <c r="B149" s="10"/>
      <c r="C149" s="124" t="s">
        <v>194</v>
      </c>
      <c r="D149" s="126" t="s">
        <v>200</v>
      </c>
      <c r="E149" s="262" t="s">
        <v>884</v>
      </c>
      <c r="F149" s="262" t="s">
        <v>828</v>
      </c>
      <c r="G149" s="305">
        <v>3.6</v>
      </c>
      <c r="H149" s="305">
        <v>4</v>
      </c>
      <c r="I149" s="375" t="s">
        <v>858</v>
      </c>
      <c r="J149" s="22"/>
      <c r="K149" s="22"/>
      <c r="L149" s="22"/>
      <c r="M149" s="22"/>
    </row>
    <row r="150" spans="1:13" ht="18" customHeight="1">
      <c r="A150" s="22"/>
      <c r="B150" s="10"/>
      <c r="C150" s="124" t="s">
        <v>195</v>
      </c>
      <c r="D150" s="126" t="s">
        <v>200</v>
      </c>
      <c r="E150" s="262" t="s">
        <v>884</v>
      </c>
      <c r="F150" s="262" t="s">
        <v>828</v>
      </c>
      <c r="G150" s="305">
        <v>4.5</v>
      </c>
      <c r="H150" s="305">
        <v>5</v>
      </c>
      <c r="I150" s="375" t="s">
        <v>858</v>
      </c>
      <c r="J150" s="22"/>
      <c r="K150" s="22"/>
      <c r="L150" s="22"/>
      <c r="M150" s="22"/>
    </row>
    <row r="151" spans="1:13" ht="18" customHeight="1">
      <c r="A151" s="22"/>
      <c r="B151" s="10"/>
      <c r="C151" s="124" t="s">
        <v>196</v>
      </c>
      <c r="D151" s="126" t="s">
        <v>201</v>
      </c>
      <c r="E151" s="262" t="s">
        <v>884</v>
      </c>
      <c r="F151" s="262" t="s">
        <v>828</v>
      </c>
      <c r="G151" s="305">
        <v>5.6</v>
      </c>
      <c r="H151" s="305">
        <v>6.3</v>
      </c>
      <c r="I151" s="375" t="s">
        <v>858</v>
      </c>
      <c r="J151" s="22"/>
      <c r="K151" s="22"/>
      <c r="L151" s="22"/>
      <c r="M151" s="22"/>
    </row>
    <row r="152" spans="1:13" ht="18" customHeight="1">
      <c r="A152" s="22"/>
      <c r="B152" s="10"/>
      <c r="C152" s="124" t="s">
        <v>197</v>
      </c>
      <c r="D152" s="126" t="s">
        <v>201</v>
      </c>
      <c r="E152" s="262" t="s">
        <v>884</v>
      </c>
      <c r="F152" s="262" t="s">
        <v>828</v>
      </c>
      <c r="G152" s="305">
        <v>7.1</v>
      </c>
      <c r="H152" s="305">
        <v>8</v>
      </c>
      <c r="I152" s="375" t="s">
        <v>858</v>
      </c>
      <c r="J152" s="22"/>
      <c r="K152" s="22"/>
      <c r="L152" s="22"/>
      <c r="M152" s="22"/>
    </row>
    <row r="153" spans="1:13" ht="18" customHeight="1">
      <c r="A153" s="22"/>
      <c r="B153" s="10"/>
      <c r="C153" s="124" t="s">
        <v>198</v>
      </c>
      <c r="D153" s="126" t="s">
        <v>201</v>
      </c>
      <c r="E153" s="262" t="s">
        <v>884</v>
      </c>
      <c r="F153" s="262" t="s">
        <v>828</v>
      </c>
      <c r="G153" s="305">
        <v>9</v>
      </c>
      <c r="H153" s="305">
        <v>10</v>
      </c>
      <c r="I153" s="375" t="s">
        <v>858</v>
      </c>
      <c r="J153" s="22"/>
      <c r="K153" s="22"/>
      <c r="L153" s="22"/>
      <c r="M153" s="22"/>
    </row>
    <row r="154" spans="1:13" ht="18" customHeight="1">
      <c r="A154" s="22"/>
      <c r="B154" s="10"/>
      <c r="C154" s="124" t="s">
        <v>199</v>
      </c>
      <c r="D154" s="126" t="s">
        <v>202</v>
      </c>
      <c r="E154" s="262" t="s">
        <v>884</v>
      </c>
      <c r="F154" s="262" t="s">
        <v>828</v>
      </c>
      <c r="G154" s="305">
        <v>14</v>
      </c>
      <c r="H154" s="305">
        <v>16</v>
      </c>
      <c r="I154" s="375" t="s">
        <v>858</v>
      </c>
      <c r="J154" s="22"/>
      <c r="K154" s="22"/>
      <c r="L154" s="22"/>
      <c r="M154" s="22"/>
    </row>
    <row r="155" spans="1:13" ht="18" customHeight="1">
      <c r="A155" s="22"/>
      <c r="B155" s="10"/>
      <c r="C155" s="4"/>
      <c r="D155" s="4"/>
      <c r="E155" s="4"/>
      <c r="F155" s="4"/>
      <c r="G155" s="4"/>
      <c r="H155" s="4"/>
      <c r="I155" s="374" t="s">
        <v>1</v>
      </c>
      <c r="J155" s="22"/>
      <c r="K155" s="22"/>
      <c r="L155" s="22"/>
      <c r="M155" s="22"/>
    </row>
    <row r="156" spans="1:13" ht="23.25" customHeight="1">
      <c r="A156" s="22"/>
      <c r="B156" s="155" t="s">
        <v>953</v>
      </c>
      <c r="C156" s="108"/>
      <c r="D156" s="279"/>
      <c r="E156" s="109"/>
      <c r="F156" s="110"/>
      <c r="G156" s="110"/>
      <c r="H156" s="110"/>
      <c r="I156" s="337"/>
      <c r="J156" s="22"/>
      <c r="K156" s="22"/>
      <c r="L156" s="22"/>
      <c r="M156" s="22"/>
    </row>
    <row r="157" spans="1:13" ht="18" customHeight="1">
      <c r="A157" s="22"/>
      <c r="B157" s="28"/>
      <c r="C157" s="8"/>
      <c r="D157" s="8"/>
      <c r="E157" s="8"/>
      <c r="F157" s="8"/>
      <c r="G157" s="8"/>
      <c r="H157" s="8"/>
      <c r="I157" s="374" t="s">
        <v>1</v>
      </c>
      <c r="J157" s="22"/>
      <c r="K157" s="22"/>
      <c r="L157" s="22"/>
      <c r="M157" s="22"/>
    </row>
    <row r="158" spans="1:13" ht="18" customHeight="1">
      <c r="A158" s="22"/>
      <c r="B158" s="10"/>
      <c r="C158" s="124" t="s">
        <v>203</v>
      </c>
      <c r="D158" s="126" t="s">
        <v>207</v>
      </c>
      <c r="E158" s="126"/>
      <c r="F158" s="262" t="s">
        <v>828</v>
      </c>
      <c r="G158" s="305">
        <v>2.8</v>
      </c>
      <c r="H158" s="305">
        <v>3.2</v>
      </c>
      <c r="I158" s="375" t="s">
        <v>858</v>
      </c>
      <c r="J158" s="22"/>
      <c r="K158" s="22"/>
      <c r="L158" s="22"/>
      <c r="M158" s="22"/>
    </row>
    <row r="159" spans="1:13" ht="18" customHeight="1">
      <c r="A159" s="22"/>
      <c r="B159" s="10"/>
      <c r="C159" s="124" t="s">
        <v>204</v>
      </c>
      <c r="D159" s="126" t="s">
        <v>207</v>
      </c>
      <c r="E159" s="126"/>
      <c r="F159" s="262" t="s">
        <v>828</v>
      </c>
      <c r="G159" s="305">
        <v>3.6</v>
      </c>
      <c r="H159" s="305">
        <v>4</v>
      </c>
      <c r="I159" s="375" t="s">
        <v>858</v>
      </c>
      <c r="J159" s="22"/>
      <c r="K159" s="22"/>
      <c r="L159" s="22"/>
      <c r="M159" s="22"/>
    </row>
    <row r="160" spans="1:13" ht="18" customHeight="1">
      <c r="A160" s="22"/>
      <c r="B160" s="10"/>
      <c r="C160" s="124" t="s">
        <v>205</v>
      </c>
      <c r="D160" s="126" t="s">
        <v>207</v>
      </c>
      <c r="E160" s="126"/>
      <c r="F160" s="262" t="s">
        <v>828</v>
      </c>
      <c r="G160" s="305">
        <v>4.5</v>
      </c>
      <c r="H160" s="305">
        <v>5</v>
      </c>
      <c r="I160" s="375" t="s">
        <v>858</v>
      </c>
      <c r="J160" s="22"/>
      <c r="K160" s="22"/>
      <c r="L160" s="22"/>
      <c r="M160" s="22"/>
    </row>
    <row r="161" spans="1:13" ht="18" customHeight="1">
      <c r="A161" s="22"/>
      <c r="B161" s="10"/>
      <c r="C161" s="124" t="s">
        <v>206</v>
      </c>
      <c r="D161" s="126" t="s">
        <v>208</v>
      </c>
      <c r="E161" s="126"/>
      <c r="F161" s="262" t="s">
        <v>828</v>
      </c>
      <c r="G161" s="305">
        <v>7.1</v>
      </c>
      <c r="H161" s="305">
        <v>8</v>
      </c>
      <c r="I161" s="375" t="s">
        <v>858</v>
      </c>
      <c r="J161" s="22"/>
      <c r="K161" s="22"/>
      <c r="L161" s="22"/>
      <c r="M161" s="22"/>
    </row>
    <row r="162" spans="1:13" ht="31.5" customHeight="1">
      <c r="A162" s="22"/>
      <c r="B162" s="10"/>
      <c r="C162" s="4"/>
      <c r="D162" s="4"/>
      <c r="E162" s="4"/>
      <c r="F162" s="4"/>
      <c r="G162" s="4"/>
      <c r="H162" s="4"/>
      <c r="I162" s="374" t="s">
        <v>1</v>
      </c>
      <c r="J162" s="22"/>
      <c r="K162" s="22"/>
      <c r="L162" s="22"/>
      <c r="M162" s="22"/>
    </row>
    <row r="163" spans="1:13" ht="23.25" customHeight="1">
      <c r="A163" s="22"/>
      <c r="B163" s="155" t="s">
        <v>955</v>
      </c>
      <c r="C163" s="108"/>
      <c r="D163" s="279"/>
      <c r="E163" s="109"/>
      <c r="F163" s="110"/>
      <c r="G163" s="110"/>
      <c r="H163" s="110"/>
      <c r="I163" s="337"/>
      <c r="J163" s="22"/>
      <c r="K163" s="22"/>
      <c r="L163" s="22"/>
      <c r="M163" s="22"/>
    </row>
    <row r="164" spans="1:13" ht="18" customHeight="1">
      <c r="A164" s="22"/>
      <c r="B164" s="28"/>
      <c r="C164" s="4"/>
      <c r="D164" s="4"/>
      <c r="E164" s="4"/>
      <c r="F164" s="4"/>
      <c r="G164" s="4"/>
      <c r="H164" s="4"/>
      <c r="I164" s="374" t="s">
        <v>1</v>
      </c>
      <c r="J164" s="22"/>
      <c r="K164" s="22"/>
      <c r="L164" s="22"/>
      <c r="M164" s="22"/>
    </row>
    <row r="165" spans="1:13" ht="18" customHeight="1">
      <c r="A165" s="22"/>
      <c r="B165" s="10"/>
      <c r="C165" s="124" t="s">
        <v>209</v>
      </c>
      <c r="D165" s="296" t="s">
        <v>882</v>
      </c>
      <c r="E165" s="262" t="s">
        <v>884</v>
      </c>
      <c r="F165" s="262" t="s">
        <v>828</v>
      </c>
      <c r="G165" s="304">
        <v>1.7</v>
      </c>
      <c r="H165" s="304">
        <v>1.9</v>
      </c>
      <c r="I165" s="375" t="s">
        <v>858</v>
      </c>
      <c r="J165" s="22"/>
      <c r="K165" s="22"/>
      <c r="L165" s="22"/>
      <c r="M165" s="22"/>
    </row>
    <row r="166" spans="1:13" ht="18" customHeight="1">
      <c r="A166" s="22"/>
      <c r="B166" s="10"/>
      <c r="C166" s="124" t="s">
        <v>210</v>
      </c>
      <c r="D166" s="296" t="s">
        <v>882</v>
      </c>
      <c r="E166" s="262" t="s">
        <v>884</v>
      </c>
      <c r="F166" s="262" t="s">
        <v>828</v>
      </c>
      <c r="G166" s="304">
        <v>2.2000000000000002</v>
      </c>
      <c r="H166" s="304">
        <v>2.5</v>
      </c>
      <c r="I166" s="375" t="s">
        <v>858</v>
      </c>
      <c r="J166" s="22"/>
      <c r="K166" s="22"/>
      <c r="L166" s="22"/>
      <c r="M166" s="22"/>
    </row>
    <row r="167" spans="1:13" ht="18" customHeight="1">
      <c r="A167" s="22"/>
      <c r="B167" s="10"/>
      <c r="C167" s="124" t="s">
        <v>211</v>
      </c>
      <c r="D167" s="296" t="s">
        <v>882</v>
      </c>
      <c r="E167" s="262" t="s">
        <v>884</v>
      </c>
      <c r="F167" s="262" t="s">
        <v>828</v>
      </c>
      <c r="G167" s="304">
        <v>2.8</v>
      </c>
      <c r="H167" s="304">
        <v>3.2</v>
      </c>
      <c r="I167" s="375" t="s">
        <v>858</v>
      </c>
      <c r="J167" s="22"/>
      <c r="K167" s="22"/>
      <c r="L167" s="22"/>
      <c r="M167" s="22"/>
    </row>
    <row r="168" spans="1:13" ht="18" customHeight="1">
      <c r="A168" s="22"/>
      <c r="B168" s="10"/>
      <c r="C168" s="124" t="s">
        <v>212</v>
      </c>
      <c r="D168" s="296" t="s">
        <v>882</v>
      </c>
      <c r="E168" s="262" t="s">
        <v>884</v>
      </c>
      <c r="F168" s="262" t="s">
        <v>828</v>
      </c>
      <c r="G168" s="304">
        <v>3.6</v>
      </c>
      <c r="H168" s="304">
        <v>4</v>
      </c>
      <c r="I168" s="375" t="s">
        <v>858</v>
      </c>
      <c r="J168" s="22"/>
      <c r="K168" s="22"/>
      <c r="L168" s="22"/>
      <c r="M168" s="22"/>
    </row>
    <row r="169" spans="1:13" ht="18" customHeight="1">
      <c r="A169" s="22"/>
      <c r="B169" s="10"/>
      <c r="C169" s="124" t="s">
        <v>213</v>
      </c>
      <c r="D169" s="296" t="s">
        <v>882</v>
      </c>
      <c r="E169" s="262" t="s">
        <v>884</v>
      </c>
      <c r="F169" s="262" t="s">
        <v>828</v>
      </c>
      <c r="G169" s="304">
        <v>4.5</v>
      </c>
      <c r="H169" s="304">
        <v>5</v>
      </c>
      <c r="I169" s="375" t="s">
        <v>858</v>
      </c>
      <c r="J169" s="22"/>
      <c r="K169" s="22"/>
      <c r="L169" s="22"/>
      <c r="M169" s="22"/>
    </row>
    <row r="170" spans="1:13" ht="18" customHeight="1">
      <c r="A170" s="22"/>
      <c r="B170" s="10"/>
      <c r="C170" s="124" t="s">
        <v>214</v>
      </c>
      <c r="D170" s="296" t="s">
        <v>882</v>
      </c>
      <c r="E170" s="262" t="s">
        <v>884</v>
      </c>
      <c r="F170" s="262" t="s">
        <v>828</v>
      </c>
      <c r="G170" s="304">
        <v>5.6</v>
      </c>
      <c r="H170" s="304">
        <v>6.3</v>
      </c>
      <c r="I170" s="375" t="s">
        <v>858</v>
      </c>
      <c r="J170" s="22"/>
      <c r="K170" s="22"/>
      <c r="L170" s="22"/>
      <c r="M170" s="22"/>
    </row>
    <row r="171" spans="1:13" ht="18" customHeight="1">
      <c r="A171" s="22"/>
      <c r="B171" s="10"/>
      <c r="C171" s="124" t="s">
        <v>215</v>
      </c>
      <c r="D171" s="296" t="s">
        <v>882</v>
      </c>
      <c r="E171" s="262" t="s">
        <v>884</v>
      </c>
      <c r="F171" s="262" t="s">
        <v>828</v>
      </c>
      <c r="G171" s="304">
        <v>7.1</v>
      </c>
      <c r="H171" s="304">
        <v>8</v>
      </c>
      <c r="I171" s="375" t="s">
        <v>858</v>
      </c>
      <c r="J171" s="22"/>
      <c r="K171" s="22"/>
      <c r="L171" s="22"/>
      <c r="M171" s="22"/>
    </row>
    <row r="172" spans="1:13" ht="18" customHeight="1">
      <c r="A172" s="22"/>
      <c r="B172" s="28"/>
      <c r="C172" s="4"/>
      <c r="D172" s="4"/>
      <c r="E172" s="4"/>
      <c r="F172" s="4"/>
      <c r="G172" s="4"/>
      <c r="H172" s="4"/>
      <c r="I172" s="374" t="s">
        <v>1</v>
      </c>
      <c r="J172" s="22"/>
      <c r="K172" s="22"/>
      <c r="L172" s="22"/>
      <c r="M172" s="22"/>
    </row>
    <row r="173" spans="1:13" ht="23.25" customHeight="1">
      <c r="A173" s="22"/>
      <c r="B173" s="155" t="s">
        <v>956</v>
      </c>
      <c r="C173" s="108"/>
      <c r="D173" s="279"/>
      <c r="E173" s="109"/>
      <c r="F173" s="110"/>
      <c r="G173" s="110"/>
      <c r="H173" s="110"/>
      <c r="I173" s="337"/>
      <c r="J173" s="22"/>
      <c r="K173" s="22"/>
      <c r="L173" s="22"/>
      <c r="M173" s="22"/>
    </row>
    <row r="174" spans="1:13" ht="18" customHeight="1">
      <c r="A174" s="22"/>
      <c r="B174" s="10"/>
      <c r="C174" s="4"/>
      <c r="D174" s="4"/>
      <c r="E174" s="4"/>
      <c r="F174" s="4"/>
      <c r="G174" s="4"/>
      <c r="H174" s="4"/>
      <c r="I174" s="374" t="s">
        <v>1</v>
      </c>
      <c r="J174" s="22"/>
      <c r="K174" s="22"/>
      <c r="L174" s="22"/>
      <c r="M174" s="22"/>
    </row>
    <row r="175" spans="1:13" ht="18" customHeight="1">
      <c r="A175" s="22"/>
      <c r="B175" s="10"/>
      <c r="C175" s="124" t="s">
        <v>216</v>
      </c>
      <c r="D175" s="296" t="s">
        <v>882</v>
      </c>
      <c r="E175" s="262" t="s">
        <v>884</v>
      </c>
      <c r="F175" s="262" t="s">
        <v>828</v>
      </c>
      <c r="G175" s="304">
        <v>1.7</v>
      </c>
      <c r="H175" s="304">
        <v>1.9</v>
      </c>
      <c r="I175" s="375" t="s">
        <v>858</v>
      </c>
      <c r="J175" s="22"/>
      <c r="K175" s="22"/>
      <c r="L175" s="22"/>
      <c r="M175" s="22"/>
    </row>
    <row r="176" spans="1:13" ht="18" customHeight="1">
      <c r="A176" s="22"/>
      <c r="B176" s="10"/>
      <c r="C176" s="124" t="s">
        <v>217</v>
      </c>
      <c r="D176" s="296" t="s">
        <v>882</v>
      </c>
      <c r="E176" s="262" t="s">
        <v>884</v>
      </c>
      <c r="F176" s="262" t="s">
        <v>828</v>
      </c>
      <c r="G176" s="304">
        <v>2.2000000000000002</v>
      </c>
      <c r="H176" s="304">
        <v>2.5</v>
      </c>
      <c r="I176" s="375" t="s">
        <v>858</v>
      </c>
      <c r="J176" s="22"/>
      <c r="K176" s="22"/>
      <c r="L176" s="22"/>
      <c r="M176" s="22"/>
    </row>
    <row r="177" spans="1:13" ht="18" customHeight="1">
      <c r="A177" s="22"/>
      <c r="B177" s="10"/>
      <c r="C177" s="124" t="s">
        <v>218</v>
      </c>
      <c r="D177" s="296" t="s">
        <v>882</v>
      </c>
      <c r="E177" s="262" t="s">
        <v>884</v>
      </c>
      <c r="F177" s="262" t="s">
        <v>828</v>
      </c>
      <c r="G177" s="304">
        <v>2.8</v>
      </c>
      <c r="H177" s="304">
        <v>3.2</v>
      </c>
      <c r="I177" s="375" t="s">
        <v>858</v>
      </c>
      <c r="J177" s="22"/>
      <c r="K177" s="22"/>
      <c r="L177" s="22"/>
      <c r="M177" s="22"/>
    </row>
    <row r="178" spans="1:13" ht="18" customHeight="1">
      <c r="A178" s="22"/>
      <c r="B178" s="10"/>
      <c r="C178" s="124" t="s">
        <v>219</v>
      </c>
      <c r="D178" s="296" t="s">
        <v>882</v>
      </c>
      <c r="E178" s="262" t="s">
        <v>884</v>
      </c>
      <c r="F178" s="262" t="s">
        <v>828</v>
      </c>
      <c r="G178" s="304">
        <v>3.6</v>
      </c>
      <c r="H178" s="304">
        <v>4</v>
      </c>
      <c r="I178" s="375" t="s">
        <v>858</v>
      </c>
      <c r="J178" s="22"/>
      <c r="K178" s="22"/>
      <c r="L178" s="22"/>
      <c r="M178" s="22"/>
    </row>
    <row r="179" spans="1:13" ht="18" customHeight="1">
      <c r="A179" s="22"/>
      <c r="B179" s="10"/>
      <c r="C179" s="124" t="s">
        <v>220</v>
      </c>
      <c r="D179" s="296" t="s">
        <v>882</v>
      </c>
      <c r="E179" s="262" t="s">
        <v>884</v>
      </c>
      <c r="F179" s="262" t="s">
        <v>828</v>
      </c>
      <c r="G179" s="304">
        <v>4.5</v>
      </c>
      <c r="H179" s="304">
        <v>5</v>
      </c>
      <c r="I179" s="375" t="s">
        <v>858</v>
      </c>
      <c r="J179" s="22"/>
      <c r="K179" s="22"/>
      <c r="L179" s="22"/>
      <c r="M179" s="22"/>
    </row>
    <row r="180" spans="1:13" ht="18" customHeight="1">
      <c r="A180" s="22"/>
      <c r="B180" s="10"/>
      <c r="C180" s="124" t="s">
        <v>221</v>
      </c>
      <c r="D180" s="296" t="s">
        <v>882</v>
      </c>
      <c r="E180" s="262" t="s">
        <v>884</v>
      </c>
      <c r="F180" s="262" t="s">
        <v>828</v>
      </c>
      <c r="G180" s="304">
        <v>5.6</v>
      </c>
      <c r="H180" s="304">
        <v>6.3</v>
      </c>
      <c r="I180" s="375" t="s">
        <v>858</v>
      </c>
      <c r="J180" s="22"/>
      <c r="K180" s="22"/>
      <c r="L180" s="22"/>
      <c r="M180" s="22"/>
    </row>
    <row r="181" spans="1:13" ht="18" customHeight="1">
      <c r="A181" s="22"/>
      <c r="B181" s="10"/>
      <c r="C181" s="124" t="s">
        <v>222</v>
      </c>
      <c r="D181" s="296" t="s">
        <v>882</v>
      </c>
      <c r="E181" s="262" t="s">
        <v>884</v>
      </c>
      <c r="F181" s="262" t="s">
        <v>828</v>
      </c>
      <c r="G181" s="304">
        <v>7.1</v>
      </c>
      <c r="H181" s="304">
        <v>8</v>
      </c>
      <c r="I181" s="375" t="s">
        <v>858</v>
      </c>
      <c r="J181" s="22"/>
      <c r="K181" s="22"/>
      <c r="L181" s="22"/>
      <c r="M181" s="22"/>
    </row>
    <row r="182" spans="1:13" ht="18" customHeight="1">
      <c r="A182" s="22"/>
      <c r="B182" s="10"/>
      <c r="C182" s="124" t="s">
        <v>223</v>
      </c>
      <c r="D182" s="296" t="s">
        <v>882</v>
      </c>
      <c r="E182" s="262" t="s">
        <v>884</v>
      </c>
      <c r="F182" s="262" t="s">
        <v>828</v>
      </c>
      <c r="G182" s="304">
        <v>9</v>
      </c>
      <c r="H182" s="304">
        <v>10</v>
      </c>
      <c r="I182" s="375" t="s">
        <v>858</v>
      </c>
      <c r="J182" s="22"/>
      <c r="K182" s="22"/>
      <c r="L182" s="22"/>
      <c r="M182" s="22"/>
    </row>
    <row r="183" spans="1:13" ht="18" customHeight="1">
      <c r="A183" s="22"/>
      <c r="B183" s="10"/>
      <c r="C183" s="124" t="s">
        <v>224</v>
      </c>
      <c r="D183" s="296" t="s">
        <v>882</v>
      </c>
      <c r="E183" s="262" t="s">
        <v>884</v>
      </c>
      <c r="F183" s="262" t="s">
        <v>828</v>
      </c>
      <c r="G183" s="304">
        <v>11.2</v>
      </c>
      <c r="H183" s="304">
        <v>12.5</v>
      </c>
      <c r="I183" s="375" t="s">
        <v>858</v>
      </c>
      <c r="J183" s="22"/>
      <c r="K183" s="22"/>
      <c r="L183" s="22"/>
      <c r="M183" s="22"/>
    </row>
    <row r="184" spans="1:13" ht="18" customHeight="1">
      <c r="A184" s="22"/>
      <c r="B184" s="10"/>
      <c r="C184" s="124" t="s">
        <v>225</v>
      </c>
      <c r="D184" s="296" t="s">
        <v>882</v>
      </c>
      <c r="E184" s="262" t="s">
        <v>884</v>
      </c>
      <c r="F184" s="262" t="s">
        <v>828</v>
      </c>
      <c r="G184" s="304">
        <v>14</v>
      </c>
      <c r="H184" s="304">
        <v>16</v>
      </c>
      <c r="I184" s="375" t="s">
        <v>858</v>
      </c>
      <c r="J184" s="22"/>
      <c r="K184" s="22"/>
      <c r="L184" s="22"/>
      <c r="M184" s="22"/>
    </row>
    <row r="185" spans="1:13" ht="18" customHeight="1">
      <c r="A185" s="22"/>
      <c r="B185" s="10"/>
      <c r="C185" s="124" t="s">
        <v>226</v>
      </c>
      <c r="D185" s="296" t="s">
        <v>882</v>
      </c>
      <c r="E185" s="262" t="s">
        <v>884</v>
      </c>
      <c r="F185" s="262" t="s">
        <v>828</v>
      </c>
      <c r="G185" s="304">
        <v>16</v>
      </c>
      <c r="H185" s="304">
        <v>18</v>
      </c>
      <c r="I185" s="375" t="s">
        <v>858</v>
      </c>
      <c r="J185" s="22"/>
      <c r="K185" s="22"/>
      <c r="L185" s="22"/>
      <c r="M185" s="22"/>
    </row>
    <row r="186" spans="1:13" ht="18.75" customHeight="1">
      <c r="A186" s="22"/>
      <c r="B186" s="10"/>
      <c r="C186" s="4"/>
      <c r="D186" s="4"/>
      <c r="E186" s="4"/>
      <c r="F186" s="4"/>
      <c r="G186" s="4"/>
      <c r="H186" s="4"/>
      <c r="I186" s="374" t="s">
        <v>1</v>
      </c>
      <c r="J186" s="22"/>
      <c r="K186" s="22"/>
      <c r="L186" s="22"/>
      <c r="M186" s="22"/>
    </row>
    <row r="187" spans="1:13" ht="23.25" customHeight="1">
      <c r="A187" s="22"/>
      <c r="B187" s="155" t="s">
        <v>957</v>
      </c>
      <c r="C187" s="108"/>
      <c r="D187" s="279"/>
      <c r="E187" s="109"/>
      <c r="F187" s="110"/>
      <c r="G187" s="110"/>
      <c r="H187" s="110"/>
      <c r="I187" s="337"/>
      <c r="J187" s="22"/>
      <c r="K187" s="22"/>
      <c r="L187" s="22"/>
      <c r="M187" s="22"/>
    </row>
    <row r="188" spans="1:13" ht="18" customHeight="1">
      <c r="A188" s="22"/>
      <c r="B188" s="28"/>
      <c r="C188" s="4"/>
      <c r="D188" s="4"/>
      <c r="E188" s="4"/>
      <c r="F188" s="4"/>
      <c r="G188" s="4"/>
      <c r="H188" s="4"/>
      <c r="I188" s="374" t="s">
        <v>1</v>
      </c>
      <c r="J188" s="22"/>
      <c r="K188" s="22"/>
      <c r="L188" s="22"/>
      <c r="M188" s="22"/>
    </row>
    <row r="189" spans="1:13" ht="18" customHeight="1">
      <c r="A189" s="22"/>
      <c r="B189" s="10"/>
      <c r="C189" s="124" t="s">
        <v>227</v>
      </c>
      <c r="D189" s="296" t="s">
        <v>882</v>
      </c>
      <c r="E189" s="262" t="s">
        <v>884</v>
      </c>
      <c r="F189" s="262" t="s">
        <v>828</v>
      </c>
      <c r="G189" s="304">
        <v>5.6</v>
      </c>
      <c r="H189" s="304">
        <v>6.3</v>
      </c>
      <c r="I189" s="375" t="s">
        <v>858</v>
      </c>
      <c r="J189" s="22"/>
      <c r="K189" s="22"/>
      <c r="L189" s="22"/>
      <c r="M189" s="22"/>
    </row>
    <row r="190" spans="1:13" ht="18" customHeight="1">
      <c r="A190" s="22"/>
      <c r="B190" s="10"/>
      <c r="C190" s="124" t="s">
        <v>228</v>
      </c>
      <c r="D190" s="296" t="s">
        <v>882</v>
      </c>
      <c r="E190" s="262" t="s">
        <v>884</v>
      </c>
      <c r="F190" s="262" t="s">
        <v>828</v>
      </c>
      <c r="G190" s="304">
        <v>7.1</v>
      </c>
      <c r="H190" s="304">
        <v>8</v>
      </c>
      <c r="I190" s="375" t="s">
        <v>858</v>
      </c>
      <c r="J190" s="22"/>
      <c r="K190" s="22"/>
      <c r="L190" s="22"/>
      <c r="M190" s="22"/>
    </row>
    <row r="191" spans="1:13" ht="18" customHeight="1">
      <c r="A191" s="22"/>
      <c r="B191" s="10"/>
      <c r="C191" s="124" t="s">
        <v>229</v>
      </c>
      <c r="D191" s="296" t="s">
        <v>882</v>
      </c>
      <c r="E191" s="262" t="s">
        <v>884</v>
      </c>
      <c r="F191" s="262" t="s">
        <v>828</v>
      </c>
      <c r="G191" s="304">
        <v>9</v>
      </c>
      <c r="H191" s="304">
        <v>10</v>
      </c>
      <c r="I191" s="375" t="s">
        <v>858</v>
      </c>
      <c r="J191" s="22"/>
      <c r="K191" s="22"/>
      <c r="L191" s="22"/>
      <c r="M191" s="22"/>
    </row>
    <row r="192" spans="1:13" ht="18" customHeight="1">
      <c r="A192" s="22"/>
      <c r="B192" s="10"/>
      <c r="C192" s="124" t="s">
        <v>230</v>
      </c>
      <c r="D192" s="296" t="s">
        <v>882</v>
      </c>
      <c r="E192" s="262" t="s">
        <v>884</v>
      </c>
      <c r="F192" s="262" t="s">
        <v>828</v>
      </c>
      <c r="G192" s="304">
        <v>11.2</v>
      </c>
      <c r="H192" s="304">
        <v>12.5</v>
      </c>
      <c r="I192" s="375" t="s">
        <v>858</v>
      </c>
      <c r="J192" s="22"/>
      <c r="K192" s="22"/>
      <c r="L192" s="22"/>
      <c r="M192" s="22"/>
    </row>
    <row r="193" spans="1:13" ht="18" customHeight="1">
      <c r="A193" s="22"/>
      <c r="B193" s="10"/>
      <c r="C193" s="124" t="s">
        <v>231</v>
      </c>
      <c r="D193" s="296" t="s">
        <v>882</v>
      </c>
      <c r="E193" s="262" t="s">
        <v>884</v>
      </c>
      <c r="F193" s="262" t="s">
        <v>828</v>
      </c>
      <c r="G193" s="304">
        <v>14</v>
      </c>
      <c r="H193" s="304">
        <v>16</v>
      </c>
      <c r="I193" s="375" t="s">
        <v>858</v>
      </c>
      <c r="J193" s="22"/>
      <c r="K193" s="22"/>
      <c r="L193" s="22"/>
      <c r="M193" s="22"/>
    </row>
    <row r="194" spans="1:13" ht="18" customHeight="1">
      <c r="A194" s="22"/>
      <c r="B194" s="10"/>
      <c r="C194" s="124" t="s">
        <v>232</v>
      </c>
      <c r="D194" s="296" t="s">
        <v>882</v>
      </c>
      <c r="E194" s="262"/>
      <c r="F194" s="262" t="s">
        <v>828</v>
      </c>
      <c r="G194" s="304">
        <v>22.4</v>
      </c>
      <c r="H194" s="304">
        <v>25</v>
      </c>
      <c r="I194" s="375" t="s">
        <v>858</v>
      </c>
      <c r="J194" s="22"/>
      <c r="K194" s="22"/>
      <c r="L194" s="22"/>
      <c r="M194" s="22"/>
    </row>
    <row r="195" spans="1:13" ht="18" customHeight="1">
      <c r="A195" s="22"/>
      <c r="B195" s="10"/>
      <c r="C195" s="124" t="s">
        <v>233</v>
      </c>
      <c r="D195" s="296" t="s">
        <v>882</v>
      </c>
      <c r="E195" s="262"/>
      <c r="F195" s="262" t="s">
        <v>828</v>
      </c>
      <c r="G195" s="304">
        <v>28</v>
      </c>
      <c r="H195" s="304">
        <v>31.5</v>
      </c>
      <c r="I195" s="375" t="s">
        <v>858</v>
      </c>
      <c r="J195" s="22"/>
      <c r="K195" s="22"/>
      <c r="L195" s="22"/>
      <c r="M195" s="22"/>
    </row>
    <row r="196" spans="1:13" ht="18" customHeight="1">
      <c r="A196" s="22"/>
      <c r="B196" s="10"/>
      <c r="C196" s="4"/>
      <c r="D196" s="4"/>
      <c r="E196" s="4"/>
      <c r="F196" s="4"/>
      <c r="G196" s="4"/>
      <c r="H196" s="4"/>
      <c r="I196" s="374" t="s">
        <v>1</v>
      </c>
      <c r="J196" s="22"/>
      <c r="K196" s="22"/>
      <c r="L196" s="22"/>
      <c r="M196" s="22"/>
    </row>
    <row r="197" spans="1:13" ht="23.25" customHeight="1">
      <c r="A197" s="22"/>
      <c r="B197" s="155" t="s">
        <v>958</v>
      </c>
      <c r="C197" s="108"/>
      <c r="D197" s="279"/>
      <c r="E197" s="109"/>
      <c r="F197" s="110"/>
      <c r="G197" s="110"/>
      <c r="H197" s="110"/>
      <c r="I197" s="337"/>
      <c r="J197" s="22"/>
      <c r="K197" s="22"/>
      <c r="L197" s="22"/>
      <c r="M197" s="22"/>
    </row>
    <row r="198" spans="1:13" ht="18" customHeight="1">
      <c r="A198" s="22"/>
      <c r="B198" s="28"/>
      <c r="C198" s="4"/>
      <c r="D198" s="4"/>
      <c r="E198" s="4"/>
      <c r="F198" s="4"/>
      <c r="G198" s="4"/>
      <c r="H198" s="4"/>
      <c r="I198" s="374" t="s">
        <v>1</v>
      </c>
      <c r="J198" s="22"/>
      <c r="K198" s="22"/>
      <c r="L198" s="22"/>
      <c r="M198" s="22"/>
    </row>
    <row r="199" spans="1:13" ht="18" customHeight="1">
      <c r="A199" s="22"/>
      <c r="B199" s="10"/>
      <c r="C199" s="124" t="s">
        <v>235</v>
      </c>
      <c r="D199" s="296" t="s">
        <v>882</v>
      </c>
      <c r="E199" s="262" t="s">
        <v>884</v>
      </c>
      <c r="F199" s="262" t="s">
        <v>828</v>
      </c>
      <c r="G199" s="304">
        <v>3.6</v>
      </c>
      <c r="H199" s="304">
        <v>4</v>
      </c>
      <c r="I199" s="375" t="s">
        <v>858</v>
      </c>
      <c r="J199" s="22"/>
      <c r="K199" s="22"/>
      <c r="L199" s="22"/>
      <c r="M199" s="22"/>
    </row>
    <row r="200" spans="1:13" ht="18" customHeight="1">
      <c r="A200" s="22"/>
      <c r="B200" s="10"/>
      <c r="C200" s="124" t="s">
        <v>236</v>
      </c>
      <c r="D200" s="296" t="s">
        <v>882</v>
      </c>
      <c r="E200" s="262" t="s">
        <v>884</v>
      </c>
      <c r="F200" s="262" t="s">
        <v>828</v>
      </c>
      <c r="G200" s="304">
        <v>7.1</v>
      </c>
      <c r="H200" s="304">
        <v>8</v>
      </c>
      <c r="I200" s="375" t="s">
        <v>858</v>
      </c>
      <c r="J200" s="22"/>
      <c r="K200" s="22"/>
      <c r="L200" s="22"/>
      <c r="M200" s="22"/>
    </row>
    <row r="201" spans="1:13" ht="18" customHeight="1">
      <c r="A201" s="22"/>
      <c r="B201" s="10"/>
      <c r="C201" s="124" t="s">
        <v>234</v>
      </c>
      <c r="D201" s="296" t="s">
        <v>882</v>
      </c>
      <c r="E201" s="262" t="s">
        <v>884</v>
      </c>
      <c r="F201" s="262" t="s">
        <v>828</v>
      </c>
      <c r="G201" s="304">
        <v>11.2</v>
      </c>
      <c r="H201" s="304">
        <v>12.5</v>
      </c>
      <c r="I201" s="375" t="s">
        <v>858</v>
      </c>
      <c r="J201" s="22"/>
      <c r="K201" s="22"/>
      <c r="L201" s="22"/>
      <c r="M201" s="22"/>
    </row>
    <row r="202" spans="1:13" ht="18" customHeight="1">
      <c r="A202" s="22"/>
      <c r="B202" s="10"/>
      <c r="C202" s="4"/>
      <c r="D202" s="4"/>
      <c r="E202" s="4"/>
      <c r="F202" s="4"/>
      <c r="G202" s="4"/>
      <c r="H202" s="4"/>
      <c r="I202" s="374" t="s">
        <v>1</v>
      </c>
      <c r="J202" s="22"/>
      <c r="K202" s="22"/>
      <c r="L202" s="22"/>
      <c r="M202" s="22"/>
    </row>
    <row r="203" spans="1:13" ht="31.5" customHeight="1">
      <c r="A203" s="22"/>
      <c r="B203" s="10"/>
      <c r="C203" s="4"/>
      <c r="D203" s="4"/>
      <c r="E203" s="4"/>
      <c r="F203" s="4"/>
      <c r="G203" s="4"/>
      <c r="H203" s="4"/>
      <c r="I203" s="374" t="s">
        <v>1</v>
      </c>
      <c r="J203" s="22"/>
      <c r="K203" s="22"/>
      <c r="L203" s="22"/>
      <c r="M203" s="22"/>
    </row>
    <row r="204" spans="1:13" ht="23.25" customHeight="1">
      <c r="A204" s="22"/>
      <c r="B204" s="155" t="s">
        <v>959</v>
      </c>
      <c r="C204" s="108"/>
      <c r="D204" s="279"/>
      <c r="E204" s="109"/>
      <c r="F204" s="110"/>
      <c r="G204" s="110"/>
      <c r="H204" s="110"/>
      <c r="I204" s="337"/>
      <c r="J204" s="22"/>
      <c r="K204" s="22"/>
      <c r="L204" s="22"/>
      <c r="M204" s="22"/>
    </row>
    <row r="205" spans="1:13" ht="18" customHeight="1">
      <c r="A205" s="22"/>
      <c r="B205" s="10"/>
      <c r="C205" s="4"/>
      <c r="D205" s="27"/>
      <c r="E205" s="27"/>
      <c r="F205" s="27"/>
      <c r="G205" s="27"/>
      <c r="H205" s="27"/>
      <c r="I205" s="374" t="s">
        <v>1</v>
      </c>
      <c r="J205" s="22"/>
      <c r="K205" s="22"/>
      <c r="L205" s="22"/>
      <c r="M205" s="22"/>
    </row>
    <row r="206" spans="1:13" ht="18" customHeight="1">
      <c r="A206" s="22"/>
      <c r="B206" s="10"/>
      <c r="C206" s="124" t="s">
        <v>237</v>
      </c>
      <c r="D206" s="296" t="s">
        <v>882</v>
      </c>
      <c r="E206" s="262" t="s">
        <v>884</v>
      </c>
      <c r="F206" s="262" t="s">
        <v>828</v>
      </c>
      <c r="G206" s="304">
        <v>8</v>
      </c>
      <c r="H206" s="304">
        <v>9</v>
      </c>
      <c r="I206" s="375" t="s">
        <v>858</v>
      </c>
      <c r="J206" s="22"/>
      <c r="K206" s="22"/>
      <c r="L206" s="22"/>
      <c r="M206" s="22"/>
    </row>
    <row r="207" spans="1:13" ht="18" customHeight="1">
      <c r="A207" s="22"/>
      <c r="B207" s="10"/>
      <c r="C207" s="124" t="s">
        <v>238</v>
      </c>
      <c r="D207" s="296" t="s">
        <v>882</v>
      </c>
      <c r="E207" s="262" t="s">
        <v>884</v>
      </c>
      <c r="F207" s="262" t="s">
        <v>828</v>
      </c>
      <c r="G207" s="304">
        <v>11.2</v>
      </c>
      <c r="H207" s="304">
        <v>12.5</v>
      </c>
      <c r="I207" s="375" t="s">
        <v>858</v>
      </c>
      <c r="J207" s="22"/>
      <c r="K207" s="22"/>
      <c r="L207" s="22"/>
      <c r="M207" s="22"/>
    </row>
    <row r="208" spans="1:13" ht="18" customHeight="1">
      <c r="A208" s="22"/>
      <c r="B208" s="10"/>
      <c r="C208" s="4"/>
      <c r="D208" s="4"/>
      <c r="E208" s="4"/>
      <c r="F208" s="4"/>
      <c r="G208" s="4"/>
      <c r="H208" s="4"/>
      <c r="I208" s="374" t="s">
        <v>1</v>
      </c>
      <c r="J208" s="22"/>
      <c r="K208" s="22"/>
      <c r="L208" s="22"/>
      <c r="M208" s="22"/>
    </row>
    <row r="209" spans="1:13" ht="18" customHeight="1">
      <c r="A209" s="22"/>
      <c r="B209" s="10"/>
      <c r="C209" s="4"/>
      <c r="D209" s="4"/>
      <c r="E209" s="4"/>
      <c r="F209" s="4"/>
      <c r="G209" s="4"/>
      <c r="H209" s="4"/>
      <c r="I209" s="374" t="s">
        <v>1</v>
      </c>
      <c r="J209" s="22"/>
      <c r="K209" s="22"/>
      <c r="L209" s="22"/>
      <c r="M209" s="22"/>
    </row>
    <row r="210" spans="1:13" ht="18" customHeight="1">
      <c r="A210" s="22"/>
      <c r="B210" s="10"/>
      <c r="C210" s="4"/>
      <c r="D210" s="4"/>
      <c r="E210" s="4"/>
      <c r="F210" s="4"/>
      <c r="G210" s="4"/>
      <c r="H210" s="4"/>
      <c r="I210" s="374" t="s">
        <v>1</v>
      </c>
      <c r="J210" s="22"/>
      <c r="K210" s="22"/>
      <c r="L210" s="22"/>
      <c r="M210" s="22"/>
    </row>
    <row r="211" spans="1:13" ht="18" customHeight="1">
      <c r="A211" s="22"/>
      <c r="B211" s="10"/>
      <c r="C211" s="4"/>
      <c r="D211" s="4"/>
      <c r="E211" s="4"/>
      <c r="F211" s="4"/>
      <c r="G211" s="4"/>
      <c r="H211" s="4"/>
      <c r="I211" s="374" t="s">
        <v>1</v>
      </c>
      <c r="J211" s="22"/>
      <c r="K211" s="22"/>
      <c r="L211" s="22"/>
      <c r="M211" s="22"/>
    </row>
    <row r="212" spans="1:13" ht="23.25" customHeight="1">
      <c r="A212" s="22"/>
      <c r="B212" s="155" t="s">
        <v>960</v>
      </c>
      <c r="C212" s="108"/>
      <c r="D212" s="279"/>
      <c r="E212" s="109"/>
      <c r="F212" s="110"/>
      <c r="G212" s="110"/>
      <c r="H212" s="110"/>
      <c r="I212" s="337"/>
      <c r="J212" s="22"/>
      <c r="K212" s="22"/>
      <c r="L212" s="22"/>
      <c r="M212" s="22"/>
    </row>
    <row r="213" spans="1:13" ht="18" customHeight="1">
      <c r="A213" s="22"/>
      <c r="B213" s="10"/>
      <c r="C213" s="4"/>
      <c r="D213" s="4"/>
      <c r="E213" s="4"/>
      <c r="F213" s="4"/>
      <c r="G213" s="4"/>
      <c r="H213" s="4"/>
      <c r="I213" s="374" t="s">
        <v>1</v>
      </c>
      <c r="J213" s="22"/>
      <c r="K213" s="22"/>
      <c r="L213" s="22"/>
      <c r="M213" s="22"/>
    </row>
    <row r="214" spans="1:13" ht="18" customHeight="1">
      <c r="A214" s="22"/>
      <c r="B214" s="10"/>
      <c r="C214" s="124" t="s">
        <v>239</v>
      </c>
      <c r="D214" s="296" t="s">
        <v>882</v>
      </c>
      <c r="E214" s="262"/>
      <c r="F214" s="262" t="s">
        <v>828</v>
      </c>
      <c r="G214" s="304">
        <v>2.2000000000000002</v>
      </c>
      <c r="H214" s="304">
        <v>2.5</v>
      </c>
      <c r="I214" s="375" t="s">
        <v>858</v>
      </c>
      <c r="J214" s="22"/>
      <c r="K214" s="22"/>
      <c r="L214" s="22"/>
      <c r="M214" s="22"/>
    </row>
    <row r="215" spans="1:13" ht="18" customHeight="1">
      <c r="A215" s="22"/>
      <c r="B215" s="10"/>
      <c r="C215" s="124" t="s">
        <v>240</v>
      </c>
      <c r="D215" s="296" t="s">
        <v>882</v>
      </c>
      <c r="E215" s="262"/>
      <c r="F215" s="262" t="s">
        <v>828</v>
      </c>
      <c r="G215" s="304">
        <v>2.8</v>
      </c>
      <c r="H215" s="304">
        <v>3.2</v>
      </c>
      <c r="I215" s="375" t="s">
        <v>858</v>
      </c>
      <c r="J215" s="22"/>
      <c r="K215" s="22"/>
      <c r="L215" s="22"/>
      <c r="M215" s="22"/>
    </row>
    <row r="216" spans="1:13" ht="18" customHeight="1">
      <c r="A216" s="22"/>
      <c r="B216" s="10"/>
      <c r="C216" s="124" t="s">
        <v>241</v>
      </c>
      <c r="D216" s="296" t="s">
        <v>882</v>
      </c>
      <c r="E216" s="262"/>
      <c r="F216" s="262" t="s">
        <v>828</v>
      </c>
      <c r="G216" s="304">
        <v>3.6</v>
      </c>
      <c r="H216" s="304">
        <v>4</v>
      </c>
      <c r="I216" s="375" t="s">
        <v>858</v>
      </c>
      <c r="J216" s="22"/>
      <c r="K216" s="22"/>
      <c r="L216" s="22"/>
      <c r="M216" s="22"/>
    </row>
    <row r="217" spans="1:13" ht="18" customHeight="1">
      <c r="A217" s="22"/>
      <c r="B217" s="10"/>
      <c r="C217" s="124" t="s">
        <v>242</v>
      </c>
      <c r="D217" s="296" t="s">
        <v>882</v>
      </c>
      <c r="E217" s="262"/>
      <c r="F217" s="262" t="s">
        <v>828</v>
      </c>
      <c r="G217" s="304">
        <v>4.5</v>
      </c>
      <c r="H217" s="304">
        <v>5</v>
      </c>
      <c r="I217" s="375" t="s">
        <v>858</v>
      </c>
      <c r="J217" s="22"/>
      <c r="K217" s="22"/>
      <c r="L217" s="22"/>
      <c r="M217" s="22"/>
    </row>
    <row r="218" spans="1:13" ht="18" customHeight="1">
      <c r="A218" s="22"/>
      <c r="B218" s="10"/>
      <c r="C218" s="124" t="s">
        <v>243</v>
      </c>
      <c r="D218" s="296" t="s">
        <v>882</v>
      </c>
      <c r="E218" s="262"/>
      <c r="F218" s="262" t="s">
        <v>828</v>
      </c>
      <c r="G218" s="304">
        <v>5.6</v>
      </c>
      <c r="H218" s="304">
        <v>6.3</v>
      </c>
      <c r="I218" s="375" t="s">
        <v>858</v>
      </c>
      <c r="J218" s="22"/>
      <c r="K218" s="22"/>
      <c r="L218" s="22"/>
      <c r="M218" s="22"/>
    </row>
    <row r="219" spans="1:13" ht="18" customHeight="1">
      <c r="A219" s="22"/>
      <c r="B219" s="10"/>
      <c r="C219" s="124" t="s">
        <v>244</v>
      </c>
      <c r="D219" s="296" t="s">
        <v>882</v>
      </c>
      <c r="E219" s="262"/>
      <c r="F219" s="262" t="s">
        <v>828</v>
      </c>
      <c r="G219" s="304">
        <v>7.1</v>
      </c>
      <c r="H219" s="304">
        <v>8</v>
      </c>
      <c r="I219" s="375" t="s">
        <v>858</v>
      </c>
      <c r="J219" s="22"/>
      <c r="K219" s="22"/>
      <c r="L219" s="22"/>
      <c r="M219" s="22"/>
    </row>
    <row r="220" spans="1:13" ht="18" customHeight="1">
      <c r="A220" s="22"/>
      <c r="B220" s="10"/>
      <c r="C220" s="4"/>
      <c r="D220" s="4"/>
      <c r="E220" s="4"/>
      <c r="F220" s="4"/>
      <c r="G220" s="4"/>
      <c r="H220" s="4"/>
      <c r="I220" s="374" t="s">
        <v>1</v>
      </c>
      <c r="J220" s="22"/>
      <c r="K220" s="22"/>
      <c r="L220" s="22"/>
      <c r="M220" s="22"/>
    </row>
    <row r="221" spans="1:13" ht="23.25" customHeight="1">
      <c r="A221" s="22"/>
      <c r="B221" s="155" t="s">
        <v>961</v>
      </c>
      <c r="C221" s="108"/>
      <c r="D221" s="279"/>
      <c r="E221" s="109"/>
      <c r="F221" s="110"/>
      <c r="G221" s="110"/>
      <c r="H221" s="110"/>
      <c r="I221" s="337"/>
      <c r="J221" s="22"/>
      <c r="K221" s="22"/>
      <c r="L221" s="22"/>
      <c r="M221" s="22"/>
    </row>
    <row r="222" spans="1:13" ht="18" customHeight="1">
      <c r="A222" s="22"/>
      <c r="B222" s="10"/>
      <c r="C222" s="4"/>
      <c r="D222" s="4"/>
      <c r="E222" s="4"/>
      <c r="F222" s="4"/>
      <c r="G222" s="4"/>
      <c r="H222" s="4"/>
      <c r="I222" s="374" t="s">
        <v>1</v>
      </c>
      <c r="J222" s="22"/>
      <c r="K222" s="22"/>
      <c r="L222" s="22"/>
      <c r="M222" s="22"/>
    </row>
    <row r="223" spans="1:13" ht="18" customHeight="1">
      <c r="A223" s="22"/>
      <c r="B223" s="10"/>
      <c r="C223" s="124" t="s">
        <v>245</v>
      </c>
      <c r="D223" s="296" t="s">
        <v>882</v>
      </c>
      <c r="E223" s="262" t="s">
        <v>884</v>
      </c>
      <c r="F223" s="262" t="s">
        <v>828</v>
      </c>
      <c r="G223" s="304">
        <v>2.2000000000000002</v>
      </c>
      <c r="H223" s="304">
        <v>2.5</v>
      </c>
      <c r="I223" s="375" t="s">
        <v>858</v>
      </c>
      <c r="J223" s="22"/>
      <c r="K223" s="22"/>
      <c r="L223" s="22"/>
      <c r="M223" s="22"/>
    </row>
    <row r="224" spans="1:13" ht="18" customHeight="1">
      <c r="A224" s="22"/>
      <c r="B224" s="10"/>
      <c r="C224" s="124" t="s">
        <v>246</v>
      </c>
      <c r="D224" s="296" t="s">
        <v>882</v>
      </c>
      <c r="E224" s="262" t="s">
        <v>884</v>
      </c>
      <c r="F224" s="262" t="s">
        <v>828</v>
      </c>
      <c r="G224" s="304">
        <v>2.8</v>
      </c>
      <c r="H224" s="304">
        <v>3.2</v>
      </c>
      <c r="I224" s="375" t="s">
        <v>858</v>
      </c>
      <c r="J224" s="22"/>
      <c r="K224" s="22"/>
      <c r="L224" s="22"/>
      <c r="M224" s="22"/>
    </row>
    <row r="225" spans="1:13" ht="18" customHeight="1">
      <c r="A225" s="22"/>
      <c r="B225" s="10"/>
      <c r="C225" s="124" t="s">
        <v>247</v>
      </c>
      <c r="D225" s="296" t="s">
        <v>882</v>
      </c>
      <c r="E225" s="262" t="s">
        <v>884</v>
      </c>
      <c r="F225" s="262" t="s">
        <v>828</v>
      </c>
      <c r="G225" s="304">
        <v>3.6</v>
      </c>
      <c r="H225" s="304">
        <v>4</v>
      </c>
      <c r="I225" s="375" t="s">
        <v>858</v>
      </c>
      <c r="J225" s="22"/>
      <c r="K225" s="22"/>
      <c r="L225" s="22"/>
      <c r="M225" s="22"/>
    </row>
    <row r="226" spans="1:13" ht="18" customHeight="1">
      <c r="A226" s="22"/>
      <c r="B226" s="10"/>
      <c r="C226" s="124" t="s">
        <v>248</v>
      </c>
      <c r="D226" s="296" t="s">
        <v>882</v>
      </c>
      <c r="E226" s="262" t="s">
        <v>884</v>
      </c>
      <c r="F226" s="262" t="s">
        <v>828</v>
      </c>
      <c r="G226" s="304">
        <v>4.5</v>
      </c>
      <c r="H226" s="304">
        <v>5</v>
      </c>
      <c r="I226" s="375" t="s">
        <v>858</v>
      </c>
      <c r="J226" s="22"/>
      <c r="K226" s="22"/>
      <c r="L226" s="22"/>
      <c r="M226" s="22"/>
    </row>
    <row r="227" spans="1:13" ht="18" customHeight="1">
      <c r="A227" s="22"/>
      <c r="B227" s="10"/>
      <c r="C227" s="124" t="s">
        <v>249</v>
      </c>
      <c r="D227" s="296" t="s">
        <v>882</v>
      </c>
      <c r="E227" s="262" t="s">
        <v>884</v>
      </c>
      <c r="F227" s="262" t="s">
        <v>828</v>
      </c>
      <c r="G227" s="304">
        <v>5.6</v>
      </c>
      <c r="H227" s="304">
        <v>6.3</v>
      </c>
      <c r="I227" s="375" t="s">
        <v>858</v>
      </c>
      <c r="J227" s="22"/>
      <c r="K227" s="22"/>
      <c r="L227" s="22"/>
      <c r="M227" s="22"/>
    </row>
    <row r="228" spans="1:13" ht="18" customHeight="1">
      <c r="A228" s="22"/>
      <c r="B228" s="10"/>
      <c r="C228" s="124" t="s">
        <v>250</v>
      </c>
      <c r="D228" s="296" t="s">
        <v>882</v>
      </c>
      <c r="E228" s="262" t="s">
        <v>884</v>
      </c>
      <c r="F228" s="262" t="s">
        <v>828</v>
      </c>
      <c r="G228" s="304">
        <v>7.1</v>
      </c>
      <c r="H228" s="304">
        <v>8</v>
      </c>
      <c r="I228" s="375" t="s">
        <v>858</v>
      </c>
      <c r="J228" s="22"/>
      <c r="K228" s="22"/>
      <c r="L228" s="22"/>
      <c r="M228" s="22"/>
    </row>
    <row r="229" spans="1:13" ht="18" customHeight="1">
      <c r="A229" s="22"/>
      <c r="B229" s="10"/>
      <c r="C229" s="4"/>
      <c r="D229" s="4"/>
      <c r="E229" s="4"/>
      <c r="F229" s="4"/>
      <c r="G229" s="4"/>
      <c r="H229" s="4"/>
      <c r="I229" s="374" t="s">
        <v>1</v>
      </c>
      <c r="J229" s="22"/>
      <c r="K229" s="22"/>
      <c r="L229" s="22"/>
      <c r="M229" s="22"/>
    </row>
    <row r="230" spans="1:13" ht="18" customHeight="1">
      <c r="A230" s="22"/>
      <c r="B230" s="10"/>
      <c r="C230" s="4"/>
      <c r="D230" s="4"/>
      <c r="E230" s="4"/>
      <c r="F230" s="4"/>
      <c r="G230" s="4"/>
      <c r="H230" s="4"/>
      <c r="I230" s="374" t="s">
        <v>1</v>
      </c>
      <c r="J230" s="22"/>
      <c r="K230" s="22"/>
      <c r="L230" s="22"/>
      <c r="M230" s="22"/>
    </row>
    <row r="231" spans="1:13" ht="18" customHeight="1">
      <c r="A231" s="22"/>
      <c r="B231" s="17"/>
      <c r="C231" s="19"/>
      <c r="D231" s="19"/>
      <c r="E231" s="19"/>
      <c r="F231" s="19"/>
      <c r="G231" s="19"/>
      <c r="H231" s="19"/>
      <c r="I231" s="377" t="s">
        <v>1</v>
      </c>
      <c r="J231" s="22"/>
      <c r="K231" s="22"/>
      <c r="L231" s="22"/>
      <c r="M231" s="22"/>
    </row>
    <row r="232" spans="1:13" ht="23.25" customHeight="1">
      <c r="A232" s="22"/>
      <c r="B232" s="155" t="s">
        <v>837</v>
      </c>
      <c r="C232" s="108"/>
      <c r="D232" s="279"/>
      <c r="E232" s="109"/>
      <c r="F232" s="110"/>
      <c r="G232" s="110"/>
      <c r="H232" s="110"/>
      <c r="I232" s="337"/>
      <c r="J232" s="22"/>
      <c r="K232" s="22"/>
      <c r="L232" s="22"/>
      <c r="M232" s="22"/>
    </row>
    <row r="233" spans="1:13">
      <c r="A233" s="22"/>
      <c r="B233" s="10"/>
      <c r="C233" s="29"/>
      <c r="D233" s="30"/>
      <c r="E233" s="30"/>
      <c r="F233" s="30"/>
      <c r="G233" s="30"/>
      <c r="H233" s="30"/>
      <c r="I233" s="378"/>
      <c r="J233" s="22"/>
      <c r="K233" s="22"/>
      <c r="L233" s="22"/>
      <c r="M233" s="22"/>
    </row>
    <row r="234" spans="1:13">
      <c r="A234" s="22"/>
      <c r="B234" s="10"/>
      <c r="C234" s="144" t="s">
        <v>699</v>
      </c>
      <c r="D234" s="144" t="s">
        <v>841</v>
      </c>
      <c r="E234" s="262"/>
      <c r="F234" s="262"/>
      <c r="G234" s="304"/>
      <c r="H234" s="304"/>
      <c r="I234" s="378"/>
      <c r="J234" s="22"/>
      <c r="K234" s="22"/>
      <c r="L234" s="22"/>
      <c r="M234" s="22"/>
    </row>
    <row r="235" spans="1:13">
      <c r="A235" s="22"/>
      <c r="B235" s="10"/>
      <c r="C235" s="144" t="s">
        <v>698</v>
      </c>
      <c r="D235" s="144" t="s">
        <v>840</v>
      </c>
      <c r="E235" s="262"/>
      <c r="F235" s="262"/>
      <c r="G235" s="304"/>
      <c r="H235" s="304"/>
      <c r="I235" s="378"/>
      <c r="J235" s="22"/>
      <c r="K235" s="22"/>
      <c r="L235" s="22"/>
      <c r="M235" s="22"/>
    </row>
    <row r="236" spans="1:13">
      <c r="A236" s="22"/>
      <c r="B236" s="10"/>
      <c r="C236" s="144" t="s">
        <v>697</v>
      </c>
      <c r="D236" s="144" t="s">
        <v>842</v>
      </c>
      <c r="E236" s="262"/>
      <c r="F236" s="262"/>
      <c r="G236" s="304"/>
      <c r="H236" s="304"/>
      <c r="I236" s="378"/>
      <c r="J236" s="22"/>
      <c r="K236" s="22"/>
      <c r="L236" s="22"/>
      <c r="M236" s="22"/>
    </row>
    <row r="237" spans="1:13">
      <c r="A237" s="22"/>
      <c r="B237" s="10"/>
      <c r="C237" s="53"/>
      <c r="D237" s="30"/>
      <c r="E237" s="30"/>
      <c r="F237" s="30"/>
      <c r="G237" s="30"/>
      <c r="H237" s="30"/>
      <c r="I237" s="378"/>
      <c r="J237" s="22"/>
      <c r="K237" s="22"/>
      <c r="L237" s="22"/>
      <c r="M237" s="22"/>
    </row>
    <row r="238" spans="1:13">
      <c r="A238" s="22"/>
      <c r="B238" s="10"/>
      <c r="C238" s="144" t="s">
        <v>1054</v>
      </c>
      <c r="D238" s="295" t="s">
        <v>842</v>
      </c>
      <c r="E238" s="295"/>
      <c r="F238" s="295"/>
      <c r="G238" s="295"/>
      <c r="H238" s="295"/>
      <c r="I238" s="378"/>
      <c r="J238" s="22"/>
      <c r="K238" s="22"/>
      <c r="L238" s="22"/>
      <c r="M238" s="22"/>
    </row>
    <row r="239" spans="1:13">
      <c r="A239" s="22"/>
      <c r="B239" s="10"/>
      <c r="C239" s="144" t="s">
        <v>1055</v>
      </c>
      <c r="D239" s="295" t="s">
        <v>925</v>
      </c>
      <c r="E239" s="295"/>
      <c r="F239" s="295"/>
      <c r="G239" s="295"/>
      <c r="H239" s="295"/>
      <c r="I239" s="378"/>
      <c r="J239" s="22"/>
      <c r="K239" s="22"/>
      <c r="L239" s="22"/>
      <c r="M239" s="22"/>
    </row>
    <row r="240" spans="1:13">
      <c r="A240" s="22"/>
      <c r="B240" s="10"/>
      <c r="C240" s="144" t="s">
        <v>1056</v>
      </c>
      <c r="D240" s="295" t="s">
        <v>840</v>
      </c>
      <c r="E240" s="295"/>
      <c r="F240" s="295"/>
      <c r="G240" s="295"/>
      <c r="H240" s="295"/>
      <c r="I240" s="378"/>
      <c r="J240" s="22"/>
      <c r="K240" s="22"/>
      <c r="L240" s="22"/>
      <c r="M240" s="22"/>
    </row>
    <row r="241" spans="1:13">
      <c r="A241" s="22"/>
      <c r="B241" s="10"/>
      <c r="C241" s="53"/>
      <c r="D241" s="30"/>
      <c r="E241" s="30"/>
      <c r="F241" s="30"/>
      <c r="G241" s="30"/>
      <c r="H241" s="30"/>
      <c r="I241" s="378"/>
      <c r="J241" s="22"/>
      <c r="K241" s="22"/>
      <c r="L241" s="22"/>
      <c r="M241" s="22"/>
    </row>
    <row r="242" spans="1:13">
      <c r="A242" s="22"/>
      <c r="B242" s="10"/>
      <c r="C242" s="144" t="s">
        <v>471</v>
      </c>
      <c r="D242" s="144" t="s">
        <v>839</v>
      </c>
      <c r="E242" s="262"/>
      <c r="F242" s="262"/>
      <c r="G242" s="304"/>
      <c r="H242" s="304"/>
      <c r="I242" s="378"/>
      <c r="J242" s="22"/>
      <c r="K242" s="22"/>
      <c r="L242" s="22"/>
      <c r="M242" s="22"/>
    </row>
    <row r="243" spans="1:13" ht="19.5" customHeight="1">
      <c r="A243" s="22"/>
      <c r="B243" s="10"/>
      <c r="C243" s="29"/>
      <c r="D243" s="30"/>
      <c r="E243" s="30"/>
      <c r="F243" s="30"/>
      <c r="G243" s="30"/>
      <c r="H243" s="30"/>
      <c r="I243" s="378"/>
      <c r="J243" s="22"/>
      <c r="K243" s="22"/>
      <c r="L243" s="22"/>
      <c r="M243" s="22"/>
    </row>
    <row r="244" spans="1:13">
      <c r="A244" s="22"/>
      <c r="B244" s="10"/>
      <c r="C244" s="144" t="s">
        <v>480</v>
      </c>
      <c r="D244" s="144" t="s">
        <v>849</v>
      </c>
      <c r="E244" s="262"/>
      <c r="F244" s="262"/>
      <c r="G244" s="304"/>
      <c r="H244" s="304"/>
      <c r="I244" s="378"/>
      <c r="J244" s="22"/>
      <c r="K244" s="22"/>
      <c r="L244" s="22"/>
      <c r="M244" s="22"/>
    </row>
    <row r="245" spans="1:13">
      <c r="A245" s="22"/>
      <c r="B245" s="10"/>
      <c r="C245" s="144" t="s">
        <v>476</v>
      </c>
      <c r="D245" s="144" t="s">
        <v>850</v>
      </c>
      <c r="E245" s="262"/>
      <c r="F245" s="262"/>
      <c r="G245" s="304"/>
      <c r="H245" s="304"/>
      <c r="I245" s="378"/>
      <c r="J245" s="22"/>
      <c r="K245" s="22"/>
      <c r="L245" s="22"/>
      <c r="M245" s="22"/>
    </row>
    <row r="246" spans="1:13">
      <c r="A246" s="22"/>
      <c r="B246" s="10"/>
      <c r="C246" s="144" t="s">
        <v>473</v>
      </c>
      <c r="D246" s="144" t="s">
        <v>851</v>
      </c>
      <c r="E246" s="262"/>
      <c r="F246" s="262"/>
      <c r="G246" s="304"/>
      <c r="H246" s="304"/>
      <c r="I246" s="378"/>
      <c r="J246" s="22"/>
      <c r="K246" s="22"/>
      <c r="L246" s="22"/>
      <c r="M246" s="22"/>
    </row>
    <row r="247" spans="1:13">
      <c r="B247" s="10"/>
      <c r="C247" s="144" t="s">
        <v>474</v>
      </c>
      <c r="D247" s="144" t="s">
        <v>855</v>
      </c>
      <c r="E247" s="262"/>
      <c r="F247" s="262"/>
      <c r="G247" s="304"/>
      <c r="H247" s="304"/>
      <c r="I247" s="378"/>
      <c r="J247" s="22"/>
      <c r="K247" s="22"/>
      <c r="L247" s="22"/>
      <c r="M247" s="22"/>
    </row>
    <row r="248" spans="1:13">
      <c r="B248" s="10"/>
      <c r="C248" s="144" t="s">
        <v>478</v>
      </c>
      <c r="D248" s="144" t="s">
        <v>852</v>
      </c>
      <c r="E248" s="262"/>
      <c r="F248" s="262"/>
      <c r="G248" s="304"/>
      <c r="H248" s="304"/>
      <c r="I248" s="378"/>
      <c r="J248" s="22"/>
      <c r="K248" s="22"/>
      <c r="L248" s="22"/>
      <c r="M248" s="22"/>
    </row>
    <row r="249" spans="1:13">
      <c r="B249" s="10"/>
      <c r="C249" s="144" t="s">
        <v>844</v>
      </c>
      <c r="D249" s="144" t="s">
        <v>853</v>
      </c>
      <c r="E249" s="262"/>
      <c r="F249" s="262"/>
      <c r="G249" s="304"/>
      <c r="H249" s="304"/>
      <c r="I249" s="378"/>
      <c r="J249" s="22"/>
      <c r="K249" s="22"/>
      <c r="L249" s="22"/>
      <c r="M249" s="22"/>
    </row>
    <row r="250" spans="1:13">
      <c r="B250" s="10"/>
      <c r="C250" s="144" t="s">
        <v>477</v>
      </c>
      <c r="D250" s="144" t="s">
        <v>854</v>
      </c>
      <c r="E250" s="262"/>
      <c r="F250" s="262"/>
      <c r="G250" s="304"/>
      <c r="H250" s="304"/>
      <c r="I250" s="378"/>
      <c r="J250" s="22"/>
      <c r="K250" s="22"/>
      <c r="L250" s="22"/>
      <c r="M250" s="22"/>
    </row>
    <row r="251" spans="1:13">
      <c r="B251" s="32"/>
      <c r="C251" s="34"/>
      <c r="D251" s="35"/>
      <c r="E251" s="35"/>
      <c r="F251" s="35"/>
      <c r="G251" s="35"/>
      <c r="H251" s="35"/>
      <c r="I251" s="379"/>
      <c r="J251" s="22"/>
      <c r="K251" s="22"/>
      <c r="L251" s="22"/>
      <c r="M251" s="22"/>
    </row>
    <row r="252" spans="1:13">
      <c r="B252" s="270"/>
      <c r="C252" s="274"/>
      <c r="D252" s="274"/>
      <c r="E252" s="274"/>
      <c r="F252" s="274"/>
      <c r="G252" s="274"/>
      <c r="H252" s="274"/>
      <c r="I252" s="288"/>
      <c r="J252" s="22"/>
      <c r="K252" s="22"/>
      <c r="L252" s="22"/>
      <c r="M252" s="22"/>
    </row>
    <row r="253" spans="1:13">
      <c r="B253" s="22"/>
      <c r="C253" s="22"/>
      <c r="D253" s="22"/>
      <c r="E253" s="22"/>
      <c r="F253" s="22"/>
      <c r="G253" s="22"/>
      <c r="H253" s="22"/>
      <c r="I253" s="25"/>
      <c r="J253" s="22"/>
      <c r="K253" s="22"/>
      <c r="L253" s="22"/>
      <c r="M253" s="22"/>
    </row>
    <row r="254" spans="1:13">
      <c r="B254" s="22"/>
      <c r="C254" s="22"/>
      <c r="D254" s="22"/>
      <c r="E254" s="22"/>
      <c r="F254" s="22"/>
      <c r="G254" s="22"/>
      <c r="H254" s="22"/>
      <c r="I254" s="25"/>
      <c r="J254" s="22"/>
      <c r="K254" s="22"/>
      <c r="L254" s="22"/>
      <c r="M254" s="22"/>
    </row>
    <row r="255" spans="1:13">
      <c r="B255" s="22"/>
      <c r="C255" s="22"/>
      <c r="D255" s="22"/>
      <c r="E255" s="22"/>
      <c r="F255" s="22"/>
      <c r="G255" s="22"/>
      <c r="H255" s="22"/>
      <c r="I255" s="25"/>
      <c r="J255" s="22"/>
      <c r="K255" s="22"/>
      <c r="L255" s="22"/>
      <c r="M255" s="22"/>
    </row>
    <row r="256" spans="1:13">
      <c r="B256" s="22"/>
      <c r="C256" s="22"/>
      <c r="D256" s="22"/>
      <c r="E256" s="22"/>
      <c r="F256" s="22"/>
      <c r="G256" s="22"/>
      <c r="H256" s="22"/>
      <c r="I256" s="25"/>
      <c r="J256" s="22"/>
      <c r="K256" s="22"/>
      <c r="L256" s="22"/>
      <c r="M256" s="22"/>
    </row>
    <row r="257" spans="2:13">
      <c r="B257" s="22"/>
      <c r="C257" s="22"/>
      <c r="D257" s="22"/>
      <c r="E257" s="22"/>
      <c r="F257" s="22"/>
      <c r="G257" s="22"/>
      <c r="H257" s="22"/>
      <c r="I257" s="25"/>
      <c r="J257" s="22"/>
      <c r="K257" s="22"/>
      <c r="L257" s="22"/>
      <c r="M257" s="22"/>
    </row>
    <row r="258" spans="2:13">
      <c r="B258" s="22"/>
      <c r="C258" s="22"/>
      <c r="D258" s="22"/>
      <c r="E258" s="22"/>
      <c r="F258" s="22"/>
      <c r="G258" s="22"/>
      <c r="H258" s="22"/>
      <c r="I258" s="25"/>
      <c r="J258" s="22"/>
      <c r="K258" s="22"/>
      <c r="L258" s="22"/>
      <c r="M258" s="22"/>
    </row>
    <row r="259" spans="2:13">
      <c r="B259" s="22"/>
      <c r="C259" s="22"/>
      <c r="D259" s="22"/>
      <c r="E259" s="22"/>
      <c r="F259" s="22"/>
      <c r="G259" s="22"/>
      <c r="H259" s="22"/>
      <c r="I259" s="25"/>
      <c r="J259" s="22"/>
      <c r="K259" s="22"/>
      <c r="L259" s="22"/>
      <c r="M259" s="22"/>
    </row>
    <row r="260" spans="2:13">
      <c r="B260" s="22"/>
      <c r="C260" s="22"/>
      <c r="D260" s="22"/>
      <c r="E260" s="22"/>
      <c r="F260" s="22"/>
      <c r="G260" s="22"/>
      <c r="H260" s="22"/>
      <c r="I260" s="25"/>
      <c r="J260" s="22"/>
      <c r="K260" s="22"/>
      <c r="L260" s="22"/>
      <c r="M260" s="22"/>
    </row>
    <row r="261" spans="2:13">
      <c r="B261" s="22"/>
      <c r="C261" s="22"/>
      <c r="D261" s="22"/>
      <c r="E261" s="22"/>
      <c r="F261" s="22"/>
      <c r="G261" s="22"/>
      <c r="H261" s="22"/>
      <c r="I261" s="25"/>
      <c r="J261" s="22"/>
      <c r="K261" s="22"/>
      <c r="L261" s="22"/>
      <c r="M261" s="22"/>
    </row>
    <row r="262" spans="2:13">
      <c r="B262" s="22"/>
      <c r="C262" s="22"/>
      <c r="D262" s="22"/>
      <c r="E262" s="22"/>
      <c r="F262" s="22"/>
      <c r="G262" s="22"/>
      <c r="H262" s="22"/>
      <c r="I262" s="25"/>
      <c r="J262" s="22"/>
      <c r="K262" s="22"/>
      <c r="L262" s="22"/>
      <c r="M262" s="22"/>
    </row>
    <row r="263" spans="2:13">
      <c r="B263" s="22"/>
      <c r="C263" s="22"/>
      <c r="D263" s="22"/>
      <c r="E263" s="22"/>
      <c r="F263" s="22"/>
      <c r="G263" s="22"/>
      <c r="H263" s="22"/>
      <c r="I263" s="25"/>
      <c r="J263" s="22"/>
      <c r="K263" s="22"/>
      <c r="L263" s="22"/>
      <c r="M263" s="22"/>
    </row>
    <row r="264" spans="2:13">
      <c r="B264" s="22"/>
      <c r="C264" s="22"/>
      <c r="D264" s="22"/>
      <c r="E264" s="22"/>
      <c r="F264" s="22"/>
      <c r="G264" s="22"/>
      <c r="H264" s="22"/>
      <c r="I264" s="25"/>
      <c r="J264" s="22"/>
      <c r="K264" s="22"/>
      <c r="L264" s="22"/>
      <c r="M264" s="22"/>
    </row>
    <row r="265" spans="2:13">
      <c r="B265" s="22"/>
      <c r="C265" s="22"/>
      <c r="D265" s="22"/>
      <c r="E265" s="22"/>
      <c r="F265" s="22"/>
      <c r="G265" s="22"/>
      <c r="H265" s="22"/>
      <c r="I265" s="25"/>
      <c r="J265" s="22"/>
      <c r="K265" s="22"/>
      <c r="L265" s="22"/>
      <c r="M265" s="22"/>
    </row>
    <row r="266" spans="2:13">
      <c r="B266" s="22"/>
      <c r="C266" s="22"/>
      <c r="D266" s="22"/>
      <c r="E266" s="22"/>
      <c r="F266" s="22"/>
      <c r="G266" s="22"/>
      <c r="H266" s="22"/>
      <c r="I266" s="25"/>
      <c r="J266" s="22"/>
      <c r="K266" s="22"/>
      <c r="L266" s="22"/>
      <c r="M266" s="22"/>
    </row>
    <row r="267" spans="2:13">
      <c r="B267" s="22"/>
      <c r="C267" s="22"/>
      <c r="D267" s="22"/>
      <c r="E267" s="22"/>
      <c r="F267" s="22"/>
      <c r="G267" s="22"/>
      <c r="H267" s="22"/>
      <c r="I267" s="25"/>
      <c r="J267" s="22"/>
      <c r="K267" s="22"/>
      <c r="L267" s="22"/>
      <c r="M267" s="22"/>
    </row>
    <row r="268" spans="2:13">
      <c r="B268" s="22"/>
      <c r="C268" s="22"/>
      <c r="D268" s="22"/>
      <c r="E268" s="22"/>
      <c r="F268" s="22"/>
      <c r="G268" s="22"/>
      <c r="H268" s="22"/>
      <c r="I268" s="25"/>
      <c r="J268" s="22"/>
      <c r="K268" s="22"/>
      <c r="L268" s="22"/>
      <c r="M268" s="22"/>
    </row>
    <row r="269" spans="2:13">
      <c r="B269" s="22"/>
      <c r="C269" s="22"/>
      <c r="D269" s="22"/>
      <c r="E269" s="22"/>
      <c r="F269" s="22"/>
      <c r="G269" s="22"/>
      <c r="H269" s="22"/>
      <c r="I269" s="25"/>
      <c r="J269" s="22"/>
      <c r="K269" s="22"/>
      <c r="L269" s="22"/>
      <c r="M269" s="22"/>
    </row>
    <row r="270" spans="2:13">
      <c r="B270" s="22"/>
      <c r="C270" s="22"/>
      <c r="D270" s="22"/>
      <c r="E270" s="22"/>
      <c r="F270" s="22"/>
      <c r="G270" s="22"/>
      <c r="H270" s="22"/>
      <c r="I270" s="25"/>
      <c r="J270" s="22"/>
      <c r="K270" s="22"/>
      <c r="L270" s="22"/>
      <c r="M270" s="22"/>
    </row>
    <row r="271" spans="2:13">
      <c r="B271" s="22"/>
      <c r="C271" s="22"/>
      <c r="D271" s="22"/>
      <c r="E271" s="22"/>
      <c r="F271" s="22"/>
      <c r="G271" s="22"/>
      <c r="H271" s="22"/>
      <c r="I271" s="25"/>
      <c r="J271" s="22"/>
      <c r="K271" s="22"/>
      <c r="L271" s="22"/>
      <c r="M271" s="22"/>
    </row>
    <row r="272" spans="2:13">
      <c r="B272" s="22"/>
      <c r="C272" s="22"/>
      <c r="D272" s="22"/>
      <c r="E272" s="22"/>
      <c r="F272" s="22"/>
      <c r="G272" s="22"/>
      <c r="H272" s="22"/>
      <c r="I272" s="25"/>
      <c r="J272" s="22"/>
      <c r="K272" s="22"/>
      <c r="L272" s="22"/>
      <c r="M272" s="22"/>
    </row>
  </sheetData>
  <autoFilter ref="C7:H232"/>
  <mergeCells count="5">
    <mergeCell ref="C6:D6"/>
    <mergeCell ref="I6:I7"/>
    <mergeCell ref="E6:E7"/>
    <mergeCell ref="F6:F7"/>
    <mergeCell ref="G6:H6"/>
  </mergeCells>
  <conditionalFormatting sqref="G6">
    <cfRule type="cellIs" dxfId="1" priority="2" operator="lessThan">
      <formula>#REF!</formula>
    </cfRule>
  </conditionalFormatting>
  <hyperlinks>
    <hyperlink ref="B7" location="Содержание!A1" display="К СОДЕРЖАНИЮ"/>
  </hyperlinks>
  <printOptions gridLines="1"/>
  <pageMargins left="0.98425196850393704" right="0.47244094488188981" top="0.19685039370078741" bottom="0.19685039370078741" header="0.19685039370078741" footer="0.19685039370078741"/>
  <pageSetup paperSize="8" scale="65" orientation="portrait" horizont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410"/>
  <sheetViews>
    <sheetView workbookViewId="0">
      <pane ySplit="7" topLeftCell="A365" activePane="bottomLeft" state="frozen"/>
      <selection pane="bottomLeft" activeCell="I7" sqref="I7"/>
    </sheetView>
  </sheetViews>
  <sheetFormatPr defaultColWidth="21.140625" defaultRowHeight="15"/>
  <cols>
    <col min="1" max="1" width="1.140625" customWidth="1"/>
    <col min="2" max="2" width="65.7109375" customWidth="1"/>
    <col min="3" max="3" width="20.7109375" customWidth="1"/>
    <col min="4" max="5" width="18.85546875" customWidth="1"/>
    <col min="6" max="7" width="10.42578125" customWidth="1"/>
    <col min="8" max="8" width="23.5703125" style="2" customWidth="1"/>
  </cols>
  <sheetData>
    <row r="1" spans="1:14" ht="6.75" customHeight="1">
      <c r="A1" s="22"/>
      <c r="B1" s="22"/>
      <c r="C1" s="23"/>
      <c r="D1" s="277"/>
      <c r="E1" s="277"/>
      <c r="F1" s="100"/>
      <c r="G1" s="100"/>
      <c r="H1" s="309"/>
      <c r="I1" s="309"/>
      <c r="J1" s="22"/>
      <c r="K1" s="254"/>
      <c r="L1" s="22"/>
      <c r="M1" s="254"/>
      <c r="N1" s="22"/>
    </row>
    <row r="2" spans="1:14" ht="13.5" customHeight="1">
      <c r="A2" s="22"/>
      <c r="B2" s="9"/>
      <c r="C2" s="20"/>
      <c r="D2" s="21"/>
      <c r="E2" s="21"/>
      <c r="F2" s="21"/>
      <c r="G2" s="21"/>
      <c r="H2" s="82"/>
      <c r="I2" s="22"/>
      <c r="J2" s="22"/>
      <c r="K2" s="22"/>
      <c r="L2" s="22"/>
      <c r="M2" s="22"/>
      <c r="N2" s="22"/>
    </row>
    <row r="3" spans="1:14" ht="15" customHeight="1">
      <c r="A3" s="22"/>
      <c r="B3" s="10"/>
      <c r="C3" s="7"/>
      <c r="D3" s="7"/>
      <c r="E3" s="7"/>
      <c r="F3" s="7"/>
      <c r="G3" s="7"/>
      <c r="H3" s="68"/>
      <c r="I3" s="22"/>
      <c r="J3" s="22"/>
      <c r="K3" s="22"/>
      <c r="L3" s="22"/>
      <c r="M3" s="22"/>
      <c r="N3" s="22"/>
    </row>
    <row r="4" spans="1:14" ht="15" customHeight="1">
      <c r="A4" s="22"/>
      <c r="B4" s="10"/>
      <c r="C4" s="264" t="s">
        <v>897</v>
      </c>
      <c r="D4" s="7"/>
      <c r="E4" s="7"/>
      <c r="F4" s="7"/>
      <c r="G4" s="7"/>
      <c r="H4" s="68"/>
      <c r="I4" s="22"/>
      <c r="J4" s="22"/>
      <c r="K4" s="22"/>
      <c r="L4" s="22"/>
      <c r="M4" s="22"/>
      <c r="N4" s="22"/>
    </row>
    <row r="5" spans="1:14" ht="12.75" customHeight="1">
      <c r="A5" s="22"/>
      <c r="B5" s="10"/>
      <c r="C5" s="12"/>
      <c r="D5" s="12"/>
      <c r="E5" s="12"/>
      <c r="F5" s="12"/>
      <c r="G5" s="12"/>
      <c r="H5" s="68"/>
      <c r="I5" s="22"/>
      <c r="J5" s="22"/>
      <c r="K5" s="22"/>
      <c r="L5" s="22"/>
      <c r="M5" s="22"/>
      <c r="N5" s="22"/>
    </row>
    <row r="6" spans="1:14" ht="12.75" customHeight="1">
      <c r="A6" s="25"/>
      <c r="B6" s="10"/>
      <c r="C6" s="437" t="s">
        <v>889</v>
      </c>
      <c r="D6" s="437"/>
      <c r="E6" s="428" t="s">
        <v>825</v>
      </c>
      <c r="F6" s="418" t="s">
        <v>901</v>
      </c>
      <c r="G6" s="418"/>
      <c r="H6" s="435" t="s">
        <v>859</v>
      </c>
      <c r="I6" s="22"/>
      <c r="J6" s="22"/>
      <c r="K6" s="22"/>
      <c r="L6" s="22"/>
      <c r="M6" s="22"/>
      <c r="N6" s="22"/>
    </row>
    <row r="7" spans="1:14" ht="37.5" customHeight="1">
      <c r="A7" s="22"/>
      <c r="B7" s="152" t="s">
        <v>736</v>
      </c>
      <c r="C7" s="363" t="s">
        <v>893</v>
      </c>
      <c r="D7" s="363" t="s">
        <v>0</v>
      </c>
      <c r="E7" s="428"/>
      <c r="F7" s="363" t="s">
        <v>829</v>
      </c>
      <c r="G7" s="363" t="s">
        <v>885</v>
      </c>
      <c r="H7" s="436"/>
      <c r="I7" s="22"/>
      <c r="J7" s="22"/>
      <c r="K7" s="22"/>
      <c r="L7" s="22"/>
      <c r="M7" s="22"/>
      <c r="N7" s="22"/>
    </row>
    <row r="8" spans="1:14">
      <c r="A8" s="22"/>
      <c r="B8" s="40"/>
      <c r="C8" s="41"/>
      <c r="D8" s="41"/>
      <c r="E8" s="41"/>
      <c r="F8" s="41"/>
      <c r="G8" s="41"/>
      <c r="H8" s="380" t="s">
        <v>1</v>
      </c>
      <c r="I8" s="22"/>
      <c r="J8" s="22"/>
      <c r="K8" s="22"/>
      <c r="L8" s="22"/>
      <c r="M8" s="22"/>
      <c r="N8" s="22"/>
    </row>
    <row r="9" spans="1:14" ht="23.25" customHeight="1">
      <c r="A9" s="22"/>
      <c r="B9" s="155" t="s">
        <v>963</v>
      </c>
      <c r="C9" s="108"/>
      <c r="D9" s="279"/>
      <c r="E9" s="109"/>
      <c r="F9" s="110"/>
      <c r="G9" s="110"/>
      <c r="H9" s="337"/>
      <c r="I9" s="22"/>
      <c r="J9" s="22"/>
      <c r="K9" s="22"/>
      <c r="L9" s="22"/>
      <c r="M9" s="22"/>
      <c r="N9" s="22"/>
    </row>
    <row r="10" spans="1:14" ht="10.5" customHeight="1">
      <c r="A10" s="22"/>
      <c r="B10" s="28"/>
      <c r="C10" s="8"/>
      <c r="D10" s="8"/>
      <c r="E10" s="8"/>
      <c r="F10" s="8"/>
      <c r="G10" s="8"/>
      <c r="H10" s="381" t="s">
        <v>1</v>
      </c>
      <c r="I10" s="22"/>
      <c r="J10" s="22"/>
      <c r="K10" s="22"/>
      <c r="L10" s="22"/>
      <c r="M10" s="22"/>
      <c r="N10" s="22"/>
    </row>
    <row r="11" spans="1:14" ht="18" customHeight="1">
      <c r="A11" s="22"/>
      <c r="B11" s="10"/>
      <c r="C11" s="139" t="s">
        <v>274</v>
      </c>
      <c r="D11" s="139" t="s">
        <v>882</v>
      </c>
      <c r="E11" s="139"/>
      <c r="F11" s="306">
        <v>2.4</v>
      </c>
      <c r="G11" s="306">
        <v>3.2</v>
      </c>
      <c r="H11" s="375" t="s">
        <v>858</v>
      </c>
      <c r="I11" s="22"/>
      <c r="J11" s="22"/>
      <c r="K11" s="22"/>
      <c r="L11" s="22"/>
      <c r="M11" s="22"/>
      <c r="N11" s="22"/>
    </row>
    <row r="12" spans="1:14" ht="18" customHeight="1">
      <c r="A12" s="22"/>
      <c r="B12" s="10"/>
      <c r="C12" s="139" t="s">
        <v>275</v>
      </c>
      <c r="D12" s="139" t="s">
        <v>882</v>
      </c>
      <c r="E12" s="139"/>
      <c r="F12" s="306">
        <v>2.7</v>
      </c>
      <c r="G12" s="306">
        <v>3.5</v>
      </c>
      <c r="H12" s="375" t="s">
        <v>858</v>
      </c>
      <c r="I12" s="22"/>
      <c r="J12" s="22"/>
      <c r="K12" s="22"/>
      <c r="L12" s="22"/>
      <c r="M12" s="22"/>
      <c r="N12" s="22"/>
    </row>
    <row r="13" spans="1:14" ht="18" customHeight="1">
      <c r="A13" s="22"/>
      <c r="B13" s="10"/>
      <c r="C13" s="139" t="s">
        <v>276</v>
      </c>
      <c r="D13" s="139" t="s">
        <v>882</v>
      </c>
      <c r="E13" s="139"/>
      <c r="F13" s="306">
        <v>3.3</v>
      </c>
      <c r="G13" s="306">
        <v>4.4000000000000004</v>
      </c>
      <c r="H13" s="375" t="s">
        <v>858</v>
      </c>
      <c r="I13" s="22"/>
      <c r="J13" s="22"/>
      <c r="K13" s="22"/>
      <c r="L13" s="22"/>
      <c r="M13" s="22"/>
      <c r="N13" s="22"/>
    </row>
    <row r="14" spans="1:14" ht="18" customHeight="1">
      <c r="A14" s="22"/>
      <c r="B14" s="10"/>
      <c r="C14" s="139" t="s">
        <v>277</v>
      </c>
      <c r="D14" s="139" t="s">
        <v>882</v>
      </c>
      <c r="E14" s="139"/>
      <c r="F14" s="306">
        <v>4.5</v>
      </c>
      <c r="G14" s="306">
        <v>6</v>
      </c>
      <c r="H14" s="375" t="s">
        <v>858</v>
      </c>
      <c r="I14" s="22"/>
      <c r="J14" s="22"/>
      <c r="K14" s="22"/>
      <c r="L14" s="22"/>
      <c r="M14" s="22"/>
      <c r="N14" s="22"/>
    </row>
    <row r="15" spans="1:14" ht="18" customHeight="1">
      <c r="A15" s="22"/>
      <c r="B15" s="10"/>
      <c r="C15" s="139" t="s">
        <v>278</v>
      </c>
      <c r="D15" s="139" t="s">
        <v>882</v>
      </c>
      <c r="E15" s="139"/>
      <c r="F15" s="306">
        <v>5.3</v>
      </c>
      <c r="G15" s="306">
        <v>5.3</v>
      </c>
      <c r="H15" s="375" t="s">
        <v>858</v>
      </c>
      <c r="I15" s="22"/>
      <c r="J15" s="22"/>
      <c r="K15" s="22"/>
      <c r="L15" s="22"/>
      <c r="M15" s="22"/>
      <c r="N15" s="22"/>
    </row>
    <row r="16" spans="1:14" ht="16.5" customHeight="1">
      <c r="A16" s="22"/>
      <c r="B16" s="10"/>
      <c r="C16" s="8"/>
      <c r="D16" s="8"/>
      <c r="E16" s="8"/>
      <c r="F16" s="8"/>
      <c r="G16" s="8"/>
      <c r="H16" s="381" t="s">
        <v>1</v>
      </c>
      <c r="I16" s="22"/>
      <c r="J16" s="22"/>
      <c r="K16" s="22"/>
      <c r="L16" s="22"/>
      <c r="M16" s="22"/>
      <c r="N16" s="22"/>
    </row>
    <row r="17" spans="1:14" ht="23.25" customHeight="1">
      <c r="A17" s="22"/>
      <c r="B17" s="155" t="s">
        <v>964</v>
      </c>
      <c r="C17" s="108"/>
      <c r="D17" s="279"/>
      <c r="E17" s="109"/>
      <c r="F17" s="110"/>
      <c r="G17" s="110"/>
      <c r="H17" s="337"/>
      <c r="I17" s="22"/>
      <c r="J17" s="22"/>
      <c r="K17" s="22"/>
      <c r="L17" s="22"/>
      <c r="M17" s="22"/>
      <c r="N17" s="22"/>
    </row>
    <row r="18" spans="1:14" ht="18" customHeight="1">
      <c r="A18" s="22"/>
      <c r="B18" s="28"/>
      <c r="C18" s="55" t="s">
        <v>513</v>
      </c>
      <c r="D18" s="54"/>
      <c r="E18" s="54"/>
      <c r="F18" s="54"/>
      <c r="G18" s="54"/>
      <c r="H18" s="381" t="s">
        <v>1</v>
      </c>
      <c r="I18" s="22"/>
      <c r="J18" s="22"/>
      <c r="K18" s="22"/>
      <c r="L18" s="22"/>
      <c r="M18" s="22"/>
      <c r="N18" s="22"/>
    </row>
    <row r="19" spans="1:14" ht="18" customHeight="1">
      <c r="A19" s="22"/>
      <c r="B19" s="10"/>
      <c r="C19" s="139" t="s">
        <v>252</v>
      </c>
      <c r="D19" s="147" t="s">
        <v>259</v>
      </c>
      <c r="E19" s="147" t="s">
        <v>884</v>
      </c>
      <c r="F19" s="307">
        <v>5</v>
      </c>
      <c r="G19" s="307">
        <v>6.3</v>
      </c>
      <c r="H19" s="375" t="s">
        <v>858</v>
      </c>
      <c r="I19" s="22"/>
      <c r="J19" s="22"/>
      <c r="K19" s="22"/>
      <c r="L19" s="22"/>
      <c r="M19" s="22"/>
      <c r="N19" s="22"/>
    </row>
    <row r="20" spans="1:14" ht="18" customHeight="1">
      <c r="A20" s="22"/>
      <c r="B20" s="10"/>
      <c r="C20" s="139" t="s">
        <v>254</v>
      </c>
      <c r="D20" s="147" t="s">
        <v>259</v>
      </c>
      <c r="E20" s="147" t="s">
        <v>884</v>
      </c>
      <c r="F20" s="307">
        <v>5.6</v>
      </c>
      <c r="G20" s="307">
        <v>7.1</v>
      </c>
      <c r="H20" s="375" t="s">
        <v>858</v>
      </c>
      <c r="I20" s="22"/>
      <c r="J20" s="22"/>
      <c r="K20" s="22"/>
      <c r="L20" s="22"/>
      <c r="M20" s="22"/>
      <c r="N20" s="22"/>
    </row>
    <row r="21" spans="1:14" ht="18" customHeight="1">
      <c r="A21" s="22"/>
      <c r="B21" s="10"/>
      <c r="C21" s="139" t="s">
        <v>256</v>
      </c>
      <c r="D21" s="147" t="s">
        <v>259</v>
      </c>
      <c r="E21" s="147" t="s">
        <v>884</v>
      </c>
      <c r="F21" s="307">
        <v>6.3</v>
      </c>
      <c r="G21" s="307">
        <v>8.3000000000000007</v>
      </c>
      <c r="H21" s="375" t="s">
        <v>858</v>
      </c>
      <c r="I21" s="22"/>
      <c r="J21" s="22"/>
      <c r="K21" s="22"/>
      <c r="L21" s="22"/>
      <c r="M21" s="22"/>
      <c r="N21" s="22"/>
    </row>
    <row r="22" spans="1:14" ht="18" customHeight="1">
      <c r="A22" s="22"/>
      <c r="B22" s="10"/>
      <c r="C22" s="139" t="s">
        <v>258</v>
      </c>
      <c r="D22" s="147" t="s">
        <v>259</v>
      </c>
      <c r="E22" s="147" t="s">
        <v>884</v>
      </c>
      <c r="F22" s="307">
        <v>7.2</v>
      </c>
      <c r="G22" s="307">
        <v>9.5</v>
      </c>
      <c r="H22" s="375" t="s">
        <v>858</v>
      </c>
      <c r="I22" s="22"/>
      <c r="J22" s="22"/>
      <c r="K22" s="22"/>
      <c r="L22" s="22"/>
      <c r="M22" s="22"/>
      <c r="N22" s="22"/>
    </row>
    <row r="23" spans="1:14" ht="18" customHeight="1">
      <c r="A23" s="22"/>
      <c r="B23" s="10"/>
      <c r="C23" s="55" t="s">
        <v>514</v>
      </c>
      <c r="D23" s="54"/>
      <c r="E23" s="54"/>
      <c r="F23" s="308"/>
      <c r="G23" s="308"/>
      <c r="H23" s="381" t="s">
        <v>1</v>
      </c>
      <c r="I23" s="22"/>
      <c r="J23" s="22"/>
      <c r="K23" s="22"/>
      <c r="L23" s="22"/>
      <c r="M23" s="22"/>
      <c r="N23" s="22"/>
    </row>
    <row r="24" spans="1:14" ht="18" customHeight="1">
      <c r="A24" s="22"/>
      <c r="B24" s="10"/>
      <c r="C24" s="126" t="s">
        <v>251</v>
      </c>
      <c r="D24" s="126" t="s">
        <v>259</v>
      </c>
      <c r="E24" s="147" t="s">
        <v>884</v>
      </c>
      <c r="F24" s="305">
        <v>4.9000000000000004</v>
      </c>
      <c r="G24" s="305">
        <v>6.2</v>
      </c>
      <c r="H24" s="375" t="s">
        <v>858</v>
      </c>
      <c r="I24" s="22"/>
      <c r="J24" s="22"/>
      <c r="K24" s="22"/>
      <c r="L24" s="22"/>
      <c r="M24" s="22"/>
      <c r="N24" s="22"/>
    </row>
    <row r="25" spans="1:14" ht="18" customHeight="1">
      <c r="A25" s="22"/>
      <c r="B25" s="10"/>
      <c r="C25" s="126" t="s">
        <v>253</v>
      </c>
      <c r="D25" s="126" t="s">
        <v>259</v>
      </c>
      <c r="E25" s="147" t="s">
        <v>884</v>
      </c>
      <c r="F25" s="305">
        <v>5.6</v>
      </c>
      <c r="G25" s="305">
        <v>6.8</v>
      </c>
      <c r="H25" s="375" t="s">
        <v>858</v>
      </c>
      <c r="I25" s="22"/>
      <c r="J25" s="22"/>
      <c r="K25" s="22"/>
      <c r="L25" s="22"/>
      <c r="M25" s="22"/>
      <c r="N25" s="22"/>
    </row>
    <row r="26" spans="1:14" ht="18" customHeight="1">
      <c r="A26" s="22"/>
      <c r="B26" s="10"/>
      <c r="C26" s="126" t="s">
        <v>255</v>
      </c>
      <c r="D26" s="126" t="s">
        <v>259</v>
      </c>
      <c r="E26" s="147" t="s">
        <v>884</v>
      </c>
      <c r="F26" s="305">
        <v>6.3</v>
      </c>
      <c r="G26" s="305">
        <v>7.8</v>
      </c>
      <c r="H26" s="375" t="s">
        <v>858</v>
      </c>
      <c r="I26" s="22"/>
      <c r="J26" s="22"/>
      <c r="K26" s="22"/>
      <c r="L26" s="22"/>
      <c r="M26" s="22"/>
      <c r="N26" s="22"/>
    </row>
    <row r="27" spans="1:14" ht="18" customHeight="1">
      <c r="A27" s="22"/>
      <c r="B27" s="10"/>
      <c r="C27" s="126" t="s">
        <v>257</v>
      </c>
      <c r="D27" s="126" t="s">
        <v>259</v>
      </c>
      <c r="E27" s="147" t="s">
        <v>884</v>
      </c>
      <c r="F27" s="305">
        <v>7.2</v>
      </c>
      <c r="G27" s="305">
        <v>8.8000000000000007</v>
      </c>
      <c r="H27" s="375" t="s">
        <v>858</v>
      </c>
      <c r="I27" s="22"/>
      <c r="J27" s="22"/>
      <c r="K27" s="22"/>
      <c r="L27" s="22"/>
      <c r="M27" s="22"/>
      <c r="N27" s="22"/>
    </row>
    <row r="28" spans="1:14" ht="15.75" customHeight="1">
      <c r="A28" s="22"/>
      <c r="B28" s="14"/>
      <c r="C28" s="8"/>
      <c r="D28" s="54"/>
      <c r="E28" s="54"/>
      <c r="F28" s="54"/>
      <c r="G28" s="54"/>
      <c r="H28" s="381" t="s">
        <v>1</v>
      </c>
      <c r="I28" s="22"/>
      <c r="J28" s="22"/>
      <c r="K28" s="22"/>
      <c r="L28" s="22"/>
      <c r="M28" s="22"/>
      <c r="N28" s="22"/>
    </row>
    <row r="29" spans="1:14" ht="23.25" customHeight="1">
      <c r="A29" s="22"/>
      <c r="B29" s="155" t="s">
        <v>965</v>
      </c>
      <c r="C29" s="108"/>
      <c r="D29" s="279"/>
      <c r="E29" s="109"/>
      <c r="F29" s="110"/>
      <c r="G29" s="110"/>
      <c r="H29" s="337"/>
      <c r="I29" s="22"/>
      <c r="J29" s="22"/>
      <c r="K29" s="22"/>
      <c r="L29" s="22"/>
      <c r="M29" s="22"/>
      <c r="N29" s="22"/>
    </row>
    <row r="30" spans="1:14" ht="15.75" customHeight="1">
      <c r="A30" s="22"/>
      <c r="B30" s="14"/>
      <c r="C30" s="55" t="s">
        <v>513</v>
      </c>
      <c r="D30" s="54"/>
      <c r="E30" s="54"/>
      <c r="F30" s="54"/>
      <c r="G30" s="54"/>
      <c r="H30" s="381" t="s">
        <v>1</v>
      </c>
      <c r="I30" s="22"/>
      <c r="J30" s="22"/>
      <c r="K30" s="22"/>
      <c r="L30" s="22"/>
      <c r="M30" s="22"/>
      <c r="N30" s="22"/>
    </row>
    <row r="31" spans="1:14" ht="17.25" customHeight="1">
      <c r="A31" s="22"/>
      <c r="B31" s="14"/>
      <c r="C31" s="126" t="s">
        <v>260</v>
      </c>
      <c r="D31" s="126" t="s">
        <v>263</v>
      </c>
      <c r="E31" s="126"/>
      <c r="F31" s="305">
        <v>5.9</v>
      </c>
      <c r="G31" s="305">
        <v>7.1</v>
      </c>
      <c r="H31" s="375" t="s">
        <v>858</v>
      </c>
      <c r="I31" s="22"/>
      <c r="J31" s="22"/>
      <c r="K31" s="22"/>
      <c r="L31" s="22"/>
      <c r="M31" s="22"/>
      <c r="N31" s="22"/>
    </row>
    <row r="32" spans="1:14" ht="17.25" customHeight="1">
      <c r="A32" s="22"/>
      <c r="B32" s="14"/>
      <c r="C32" s="126" t="s">
        <v>261</v>
      </c>
      <c r="D32" s="126" t="s">
        <v>263</v>
      </c>
      <c r="E32" s="126"/>
      <c r="F32" s="305">
        <v>8.8000000000000007</v>
      </c>
      <c r="G32" s="305">
        <v>11.2</v>
      </c>
      <c r="H32" s="375" t="s">
        <v>858</v>
      </c>
      <c r="I32" s="22"/>
      <c r="J32" s="22"/>
      <c r="K32" s="22"/>
      <c r="L32" s="22"/>
      <c r="M32" s="22"/>
      <c r="N32" s="22"/>
    </row>
    <row r="33" spans="1:14" ht="17.25" customHeight="1">
      <c r="A33" s="22"/>
      <c r="B33" s="14"/>
      <c r="C33" s="126" t="s">
        <v>262</v>
      </c>
      <c r="D33" s="126" t="s">
        <v>263</v>
      </c>
      <c r="E33" s="126"/>
      <c r="F33" s="305">
        <v>11.8</v>
      </c>
      <c r="G33" s="305">
        <v>13.7</v>
      </c>
      <c r="H33" s="375" t="s">
        <v>858</v>
      </c>
      <c r="I33" s="22"/>
      <c r="J33" s="22"/>
      <c r="K33" s="22"/>
      <c r="L33" s="22"/>
      <c r="M33" s="22"/>
      <c r="N33" s="22"/>
    </row>
    <row r="34" spans="1:14" ht="33.75" customHeight="1">
      <c r="A34" s="22"/>
      <c r="B34" s="14"/>
      <c r="C34" s="8"/>
      <c r="D34" s="54"/>
      <c r="E34" s="54"/>
      <c r="F34" s="54"/>
      <c r="G34" s="54"/>
      <c r="H34" s="381" t="s">
        <v>1</v>
      </c>
      <c r="I34" s="22"/>
      <c r="J34" s="22"/>
      <c r="K34" s="22"/>
      <c r="L34" s="22"/>
      <c r="M34" s="22"/>
      <c r="N34" s="22"/>
    </row>
    <row r="35" spans="1:14" ht="23.25" customHeight="1">
      <c r="A35" s="22"/>
      <c r="B35" s="155" t="s">
        <v>966</v>
      </c>
      <c r="C35" s="108"/>
      <c r="D35" s="279"/>
      <c r="E35" s="109"/>
      <c r="F35" s="110"/>
      <c r="G35" s="110"/>
      <c r="H35" s="337"/>
      <c r="I35" s="22"/>
      <c r="J35" s="22"/>
      <c r="K35" s="22"/>
      <c r="L35" s="22"/>
      <c r="M35" s="22"/>
      <c r="N35" s="22"/>
    </row>
    <row r="36" spans="1:14" ht="18" customHeight="1">
      <c r="A36" s="22"/>
      <c r="B36" s="28"/>
      <c r="C36" s="55" t="s">
        <v>513</v>
      </c>
      <c r="D36" s="54"/>
      <c r="E36" s="54"/>
      <c r="F36" s="54"/>
      <c r="G36" s="54"/>
      <c r="H36" s="381" t="s">
        <v>1</v>
      </c>
      <c r="I36" s="22"/>
      <c r="J36" s="22"/>
      <c r="K36" s="22"/>
      <c r="L36" s="22"/>
      <c r="M36" s="22"/>
      <c r="N36" s="22"/>
    </row>
    <row r="37" spans="1:14" ht="18" customHeight="1">
      <c r="A37" s="22"/>
      <c r="B37" s="10"/>
      <c r="C37" s="126" t="s">
        <v>265</v>
      </c>
      <c r="D37" s="126" t="s">
        <v>81</v>
      </c>
      <c r="E37" s="147" t="s">
        <v>884</v>
      </c>
      <c r="F37" s="305">
        <v>1.7</v>
      </c>
      <c r="G37" s="305">
        <v>2.6</v>
      </c>
      <c r="H37" s="375" t="s">
        <v>858</v>
      </c>
      <c r="I37" s="22"/>
      <c r="J37" s="22"/>
      <c r="K37" s="22"/>
      <c r="L37" s="22"/>
      <c r="M37" s="22"/>
      <c r="N37" s="22"/>
    </row>
    <row r="38" spans="1:14" ht="18" customHeight="1">
      <c r="A38" s="22"/>
      <c r="B38" s="10"/>
      <c r="C38" s="126" t="s">
        <v>268</v>
      </c>
      <c r="D38" s="126" t="s">
        <v>81</v>
      </c>
      <c r="E38" s="147" t="s">
        <v>884</v>
      </c>
      <c r="F38" s="305">
        <v>2.8</v>
      </c>
      <c r="G38" s="305">
        <v>3.4</v>
      </c>
      <c r="H38" s="375" t="s">
        <v>858</v>
      </c>
      <c r="I38" s="22"/>
      <c r="J38" s="22"/>
      <c r="K38" s="22"/>
      <c r="L38" s="22"/>
      <c r="M38" s="22"/>
      <c r="N38" s="22"/>
    </row>
    <row r="39" spans="1:14" ht="18" customHeight="1">
      <c r="A39" s="22"/>
      <c r="B39" s="10"/>
      <c r="C39" s="126" t="s">
        <v>270</v>
      </c>
      <c r="D39" s="126" t="s">
        <v>81</v>
      </c>
      <c r="E39" s="147" t="s">
        <v>884</v>
      </c>
      <c r="F39" s="305">
        <v>3.3</v>
      </c>
      <c r="G39" s="305">
        <v>4.0999999999999996</v>
      </c>
      <c r="H39" s="375" t="s">
        <v>858</v>
      </c>
      <c r="I39" s="22"/>
      <c r="J39" s="22"/>
      <c r="K39" s="22"/>
      <c r="L39" s="22"/>
      <c r="M39" s="22"/>
      <c r="N39" s="22"/>
    </row>
    <row r="40" spans="1:14" ht="18" customHeight="1">
      <c r="A40" s="22"/>
      <c r="B40" s="10"/>
      <c r="C40" s="126" t="s">
        <v>272</v>
      </c>
      <c r="D40" s="126" t="s">
        <v>81</v>
      </c>
      <c r="E40" s="147" t="s">
        <v>884</v>
      </c>
      <c r="F40" s="305">
        <v>4</v>
      </c>
      <c r="G40" s="305">
        <v>5.3</v>
      </c>
      <c r="H40" s="375" t="s">
        <v>858</v>
      </c>
      <c r="I40" s="22"/>
      <c r="J40" s="22"/>
      <c r="K40" s="22"/>
      <c r="L40" s="22"/>
      <c r="M40" s="22"/>
      <c r="N40" s="22"/>
    </row>
    <row r="41" spans="1:14" ht="18" customHeight="1">
      <c r="A41" s="22"/>
      <c r="B41" s="10"/>
      <c r="C41" s="55" t="s">
        <v>514</v>
      </c>
      <c r="D41" s="54"/>
      <c r="E41" s="54"/>
      <c r="F41" s="308"/>
      <c r="G41" s="308"/>
      <c r="H41" s="381" t="s">
        <v>1</v>
      </c>
      <c r="I41" s="22"/>
      <c r="J41" s="22"/>
      <c r="K41" s="22"/>
      <c r="L41" s="22"/>
      <c r="M41" s="22"/>
      <c r="N41" s="22"/>
    </row>
    <row r="42" spans="1:14" ht="18" customHeight="1">
      <c r="A42" s="22"/>
      <c r="B42" s="10"/>
      <c r="C42" s="126" t="s">
        <v>264</v>
      </c>
      <c r="D42" s="126" t="s">
        <v>81</v>
      </c>
      <c r="E42" s="147" t="s">
        <v>884</v>
      </c>
      <c r="F42" s="305">
        <v>1.7</v>
      </c>
      <c r="G42" s="305">
        <v>3.1</v>
      </c>
      <c r="H42" s="375" t="s">
        <v>858</v>
      </c>
      <c r="I42" s="22"/>
      <c r="J42" s="22"/>
      <c r="K42" s="22"/>
      <c r="L42" s="22"/>
      <c r="M42" s="22"/>
      <c r="N42" s="22"/>
    </row>
    <row r="43" spans="1:14" ht="18" customHeight="1">
      <c r="A43" s="22"/>
      <c r="B43" s="10"/>
      <c r="C43" s="126" t="s">
        <v>267</v>
      </c>
      <c r="D43" s="126" t="s">
        <v>81</v>
      </c>
      <c r="E43" s="147" t="s">
        <v>884</v>
      </c>
      <c r="F43" s="305">
        <v>2.2999999999999998</v>
      </c>
      <c r="G43" s="305">
        <v>3.3</v>
      </c>
      <c r="H43" s="375" t="s">
        <v>858</v>
      </c>
      <c r="I43" s="22"/>
      <c r="J43" s="22"/>
      <c r="K43" s="22"/>
      <c r="L43" s="22"/>
      <c r="M43" s="22"/>
      <c r="N43" s="22"/>
    </row>
    <row r="44" spans="1:14" ht="18" customHeight="1">
      <c r="A44" s="22"/>
      <c r="B44" s="10"/>
      <c r="C44" s="126" t="s">
        <v>269</v>
      </c>
      <c r="D44" s="126" t="s">
        <v>81</v>
      </c>
      <c r="E44" s="147" t="s">
        <v>884</v>
      </c>
      <c r="F44" s="305">
        <v>2.8</v>
      </c>
      <c r="G44" s="305">
        <v>3.9</v>
      </c>
      <c r="H44" s="375" t="s">
        <v>858</v>
      </c>
      <c r="I44" s="22"/>
      <c r="J44" s="22"/>
      <c r="K44" s="22"/>
      <c r="L44" s="22"/>
      <c r="M44" s="22"/>
      <c r="N44" s="22"/>
    </row>
    <row r="45" spans="1:14" ht="18" customHeight="1">
      <c r="A45" s="22"/>
      <c r="B45" s="10"/>
      <c r="C45" s="126" t="s">
        <v>271</v>
      </c>
      <c r="D45" s="126" t="s">
        <v>273</v>
      </c>
      <c r="E45" s="147" t="s">
        <v>884</v>
      </c>
      <c r="F45" s="305">
        <v>3.5</v>
      </c>
      <c r="G45" s="305">
        <v>4.8</v>
      </c>
      <c r="H45" s="375" t="s">
        <v>858</v>
      </c>
      <c r="I45" s="22"/>
      <c r="J45" s="22"/>
      <c r="K45" s="22"/>
      <c r="L45" s="22"/>
      <c r="M45" s="22"/>
      <c r="N45" s="22"/>
    </row>
    <row r="46" spans="1:14" ht="18" customHeight="1">
      <c r="A46" s="22"/>
      <c r="B46" s="10"/>
      <c r="C46" s="8"/>
      <c r="D46" s="54"/>
      <c r="E46" s="54"/>
      <c r="F46" s="54"/>
      <c r="G46" s="54"/>
      <c r="H46" s="381" t="s">
        <v>1</v>
      </c>
      <c r="I46" s="22"/>
      <c r="J46" s="22"/>
      <c r="K46" s="22"/>
      <c r="L46" s="22"/>
      <c r="M46" s="22"/>
      <c r="N46" s="22"/>
    </row>
    <row r="47" spans="1:14" ht="23.25" customHeight="1">
      <c r="A47" s="22"/>
      <c r="B47" s="155" t="s">
        <v>966</v>
      </c>
      <c r="C47" s="108"/>
      <c r="D47" s="279"/>
      <c r="E47" s="109"/>
      <c r="F47" s="110"/>
      <c r="G47" s="110"/>
      <c r="H47" s="337"/>
      <c r="I47" s="22"/>
      <c r="J47" s="22"/>
      <c r="K47" s="22"/>
      <c r="L47" s="22"/>
      <c r="M47" s="22"/>
      <c r="N47" s="22"/>
    </row>
    <row r="48" spans="1:14" ht="18" customHeight="1">
      <c r="A48" s="22"/>
      <c r="B48" s="10"/>
      <c r="C48" s="8"/>
      <c r="D48" s="54"/>
      <c r="E48" s="54"/>
      <c r="F48" s="54"/>
      <c r="G48" s="54"/>
      <c r="H48" s="381" t="s">
        <v>1</v>
      </c>
      <c r="I48" s="22"/>
      <c r="J48" s="22"/>
      <c r="K48" s="22"/>
      <c r="L48" s="22"/>
      <c r="M48" s="22"/>
      <c r="N48" s="22"/>
    </row>
    <row r="49" spans="1:14" ht="18" customHeight="1">
      <c r="A49" s="22"/>
      <c r="B49" s="10"/>
      <c r="C49" s="126" t="s">
        <v>266</v>
      </c>
      <c r="D49" s="126" t="s">
        <v>273</v>
      </c>
      <c r="E49" s="126"/>
      <c r="F49" s="305">
        <v>2.5</v>
      </c>
      <c r="G49" s="305">
        <v>3.5</v>
      </c>
      <c r="H49" s="375" t="s">
        <v>858</v>
      </c>
      <c r="I49" s="22"/>
      <c r="J49" s="22"/>
      <c r="K49" s="22"/>
      <c r="L49" s="22"/>
      <c r="M49" s="22"/>
      <c r="N49" s="22"/>
    </row>
    <row r="50" spans="1:14" ht="18" customHeight="1">
      <c r="A50" s="22"/>
      <c r="B50" s="10"/>
      <c r="C50" s="8"/>
      <c r="D50" s="54"/>
      <c r="E50" s="54"/>
      <c r="F50" s="54"/>
      <c r="G50" s="54"/>
      <c r="H50" s="381" t="s">
        <v>1</v>
      </c>
      <c r="I50" s="22"/>
      <c r="J50" s="22"/>
      <c r="K50" s="22"/>
      <c r="L50" s="22"/>
      <c r="M50" s="22"/>
      <c r="N50" s="22"/>
    </row>
    <row r="51" spans="1:14" ht="18" customHeight="1">
      <c r="A51" s="22"/>
      <c r="B51" s="10"/>
      <c r="C51" s="8"/>
      <c r="D51" s="54"/>
      <c r="E51" s="54"/>
      <c r="F51" s="54"/>
      <c r="G51" s="54"/>
      <c r="H51" s="381" t="s">
        <v>1</v>
      </c>
      <c r="I51" s="22"/>
      <c r="J51" s="22"/>
      <c r="K51" s="22"/>
      <c r="L51" s="22"/>
      <c r="M51" s="22"/>
      <c r="N51" s="22"/>
    </row>
    <row r="52" spans="1:14" ht="18" customHeight="1">
      <c r="A52" s="22"/>
      <c r="B52" s="10"/>
      <c r="C52" s="8"/>
      <c r="D52" s="54"/>
      <c r="E52" s="54"/>
      <c r="F52" s="54"/>
      <c r="G52" s="54"/>
      <c r="H52" s="381" t="s">
        <v>1</v>
      </c>
      <c r="I52" s="22"/>
      <c r="J52" s="22"/>
      <c r="K52" s="22"/>
      <c r="L52" s="22"/>
      <c r="M52" s="22"/>
      <c r="N52" s="22"/>
    </row>
    <row r="53" spans="1:14" ht="55.5" customHeight="1">
      <c r="A53" s="22"/>
      <c r="B53" s="10"/>
      <c r="C53" s="8"/>
      <c r="D53" s="54"/>
      <c r="E53" s="54"/>
      <c r="F53" s="54"/>
      <c r="G53" s="54"/>
      <c r="H53" s="381" t="s">
        <v>1</v>
      </c>
      <c r="I53" s="22"/>
      <c r="J53" s="22"/>
      <c r="K53" s="22"/>
      <c r="L53" s="22"/>
      <c r="M53" s="22"/>
      <c r="N53" s="22"/>
    </row>
    <row r="54" spans="1:14" ht="23.25" customHeight="1">
      <c r="A54" s="22"/>
      <c r="B54" s="155" t="s">
        <v>967</v>
      </c>
      <c r="C54" s="108"/>
      <c r="D54" s="279"/>
      <c r="E54" s="109"/>
      <c r="F54" s="110"/>
      <c r="G54" s="110"/>
      <c r="H54" s="337"/>
      <c r="I54" s="22"/>
      <c r="J54" s="22"/>
      <c r="K54" s="22"/>
      <c r="L54" s="22"/>
      <c r="M54" s="22"/>
      <c r="N54" s="22"/>
    </row>
    <row r="55" spans="1:14" ht="18" customHeight="1">
      <c r="A55" s="22"/>
      <c r="B55" s="10"/>
      <c r="C55" s="55" t="str">
        <f>IF(RIGHT(C56,2)="CT","2-х трубн.", IF(RIGHT(C56,2)="CF","4-х трубн.",IF(RIGHT(C56,2)="FN","4-х трубн. без 3-х ход. клапана","4-х трубн. с 3-х ход. клапаном")))</f>
        <v>2-х трубн.</v>
      </c>
      <c r="D55" s="54"/>
      <c r="E55" s="54"/>
      <c r="F55" s="54"/>
      <c r="G55" s="54"/>
      <c r="H55" s="381" t="s">
        <v>1</v>
      </c>
      <c r="I55" s="22"/>
      <c r="J55" s="22"/>
      <c r="K55" s="22"/>
      <c r="L55" s="22"/>
      <c r="M55" s="22"/>
      <c r="N55" s="22"/>
    </row>
    <row r="56" spans="1:14" ht="18" customHeight="1">
      <c r="A56" s="22"/>
      <c r="B56" s="10"/>
      <c r="C56" s="124" t="s">
        <v>279</v>
      </c>
      <c r="D56" s="126" t="s">
        <v>882</v>
      </c>
      <c r="E56" s="126"/>
      <c r="F56" s="305">
        <v>1.8</v>
      </c>
      <c r="G56" s="305">
        <v>2.2999999999999998</v>
      </c>
      <c r="H56" s="375" t="s">
        <v>858</v>
      </c>
      <c r="I56" s="22"/>
      <c r="J56" s="22"/>
      <c r="K56" s="22"/>
      <c r="L56" s="22"/>
      <c r="M56" s="22"/>
      <c r="N56" s="22"/>
    </row>
    <row r="57" spans="1:14" ht="18" customHeight="1">
      <c r="A57" s="22"/>
      <c r="B57" s="10"/>
      <c r="C57" s="124" t="s">
        <v>281</v>
      </c>
      <c r="D57" s="126" t="s">
        <v>882</v>
      </c>
      <c r="E57" s="126"/>
      <c r="F57" s="305">
        <v>2.8</v>
      </c>
      <c r="G57" s="305">
        <v>3.7</v>
      </c>
      <c r="H57" s="375" t="s">
        <v>858</v>
      </c>
      <c r="I57" s="22"/>
      <c r="J57" s="22"/>
      <c r="K57" s="22"/>
      <c r="L57" s="22"/>
      <c r="M57" s="22"/>
      <c r="N57" s="22"/>
    </row>
    <row r="58" spans="1:14" ht="18" customHeight="1">
      <c r="A58" s="22"/>
      <c r="B58" s="10"/>
      <c r="C58" s="124" t="s">
        <v>283</v>
      </c>
      <c r="D58" s="126" t="s">
        <v>882</v>
      </c>
      <c r="E58" s="126"/>
      <c r="F58" s="305">
        <v>3.5</v>
      </c>
      <c r="G58" s="305">
        <v>4.4000000000000004</v>
      </c>
      <c r="H58" s="375" t="s">
        <v>858</v>
      </c>
      <c r="I58" s="22"/>
      <c r="J58" s="22"/>
      <c r="K58" s="22"/>
      <c r="L58" s="22"/>
      <c r="M58" s="22"/>
      <c r="N58" s="22"/>
    </row>
    <row r="59" spans="1:14" ht="18" customHeight="1">
      <c r="A59" s="22"/>
      <c r="B59" s="10"/>
      <c r="C59" s="124" t="s">
        <v>285</v>
      </c>
      <c r="D59" s="126" t="s">
        <v>882</v>
      </c>
      <c r="E59" s="126"/>
      <c r="F59" s="305">
        <v>5.3</v>
      </c>
      <c r="G59" s="305">
        <v>6.7</v>
      </c>
      <c r="H59" s="375" t="s">
        <v>858</v>
      </c>
      <c r="I59" s="22"/>
      <c r="J59" s="22"/>
      <c r="K59" s="22"/>
      <c r="L59" s="22"/>
      <c r="M59" s="22"/>
      <c r="N59" s="22"/>
    </row>
    <row r="60" spans="1:14" ht="18" customHeight="1">
      <c r="A60" s="22"/>
      <c r="B60" s="10"/>
      <c r="C60" s="124" t="s">
        <v>286</v>
      </c>
      <c r="D60" s="126" t="s">
        <v>882</v>
      </c>
      <c r="E60" s="126"/>
      <c r="F60" s="305">
        <v>5.7</v>
      </c>
      <c r="G60" s="305">
        <v>7.6</v>
      </c>
      <c r="H60" s="375" t="s">
        <v>858</v>
      </c>
      <c r="I60" s="22"/>
      <c r="J60" s="22"/>
      <c r="K60" s="22"/>
      <c r="L60" s="22"/>
      <c r="M60" s="22"/>
      <c r="N60" s="22"/>
    </row>
    <row r="61" spans="1:14" ht="18" customHeight="1">
      <c r="A61" s="22"/>
      <c r="B61" s="10"/>
      <c r="C61" s="124" t="s">
        <v>288</v>
      </c>
      <c r="D61" s="126" t="s">
        <v>882</v>
      </c>
      <c r="E61" s="126"/>
      <c r="F61" s="305">
        <v>6.9</v>
      </c>
      <c r="G61" s="305">
        <v>9.1999999999999993</v>
      </c>
      <c r="H61" s="375" t="s">
        <v>858</v>
      </c>
      <c r="I61" s="22"/>
      <c r="J61" s="22"/>
      <c r="K61" s="22"/>
      <c r="L61" s="22"/>
      <c r="M61" s="22"/>
      <c r="N61" s="22"/>
    </row>
    <row r="62" spans="1:14" ht="18" customHeight="1">
      <c r="A62" s="22"/>
      <c r="B62" s="10"/>
      <c r="C62" s="55" t="str">
        <f>IF(RIGHT(C63,2)="CT","2-х трубн.", IF(RIGHT(C63,2)="CF","4-х трубн.",IF(RIGHT(C63,2)="FN","4-х трубн. без 3-х ход. клапана","4-х трубн. с 3-х ход. клапаном")))</f>
        <v>4-х трубн.</v>
      </c>
      <c r="D62" s="55"/>
      <c r="E62" s="55"/>
      <c r="F62" s="55"/>
      <c r="G62" s="55"/>
      <c r="H62" s="381" t="s">
        <v>1</v>
      </c>
      <c r="I62" s="22"/>
      <c r="J62" s="22"/>
      <c r="K62" s="22"/>
      <c r="L62" s="22"/>
      <c r="M62" s="22"/>
      <c r="N62" s="22"/>
    </row>
    <row r="63" spans="1:14" ht="18" customHeight="1">
      <c r="A63" s="22"/>
      <c r="B63" s="10"/>
      <c r="C63" s="124" t="s">
        <v>280</v>
      </c>
      <c r="D63" s="126" t="s">
        <v>882</v>
      </c>
      <c r="E63" s="126"/>
      <c r="F63" s="305">
        <v>2.7</v>
      </c>
      <c r="G63" s="305">
        <v>3.1</v>
      </c>
      <c r="H63" s="375" t="s">
        <v>858</v>
      </c>
      <c r="I63" s="22"/>
      <c r="J63" s="22"/>
      <c r="K63" s="22"/>
      <c r="L63" s="22"/>
      <c r="M63" s="22"/>
      <c r="N63" s="22"/>
    </row>
    <row r="64" spans="1:14" ht="18" customHeight="1">
      <c r="A64" s="22"/>
      <c r="B64" s="10"/>
      <c r="C64" s="124" t="s">
        <v>282</v>
      </c>
      <c r="D64" s="126" t="s">
        <v>882</v>
      </c>
      <c r="E64" s="126"/>
      <c r="F64" s="305">
        <v>3.2</v>
      </c>
      <c r="G64" s="305">
        <v>3.8</v>
      </c>
      <c r="H64" s="375" t="s">
        <v>858</v>
      </c>
      <c r="I64" s="22"/>
      <c r="J64" s="22"/>
      <c r="K64" s="22"/>
      <c r="L64" s="22"/>
      <c r="M64" s="22"/>
      <c r="N64" s="22"/>
    </row>
    <row r="65" spans="1:14" ht="18" customHeight="1">
      <c r="A65" s="22"/>
      <c r="B65" s="10"/>
      <c r="C65" s="124" t="s">
        <v>284</v>
      </c>
      <c r="D65" s="126" t="s">
        <v>882</v>
      </c>
      <c r="E65" s="126"/>
      <c r="F65" s="305">
        <v>5.2</v>
      </c>
      <c r="G65" s="305">
        <v>5.4</v>
      </c>
      <c r="H65" s="375" t="s">
        <v>858</v>
      </c>
      <c r="I65" s="22"/>
      <c r="J65" s="22"/>
      <c r="K65" s="22"/>
      <c r="L65" s="22"/>
      <c r="M65" s="22"/>
      <c r="N65" s="22"/>
    </row>
    <row r="66" spans="1:14" ht="18" customHeight="1">
      <c r="A66" s="22"/>
      <c r="B66" s="10"/>
      <c r="C66" s="124" t="s">
        <v>287</v>
      </c>
      <c r="D66" s="126" t="s">
        <v>882</v>
      </c>
      <c r="E66" s="126"/>
      <c r="F66" s="305">
        <v>6.8</v>
      </c>
      <c r="G66" s="305">
        <v>7.5</v>
      </c>
      <c r="H66" s="375" t="s">
        <v>858</v>
      </c>
      <c r="I66" s="22"/>
      <c r="J66" s="22"/>
      <c r="K66" s="22"/>
      <c r="L66" s="22"/>
      <c r="M66" s="22"/>
      <c r="N66" s="22"/>
    </row>
    <row r="67" spans="1:14" ht="18" customHeight="1">
      <c r="A67" s="22"/>
      <c r="B67" s="10"/>
      <c r="C67" s="8"/>
      <c r="D67" s="54"/>
      <c r="E67" s="54"/>
      <c r="F67" s="54"/>
      <c r="G67" s="54"/>
      <c r="H67" s="381" t="s">
        <v>1</v>
      </c>
      <c r="I67" s="22"/>
      <c r="J67" s="22"/>
      <c r="K67" s="22"/>
      <c r="L67" s="22"/>
      <c r="M67" s="22"/>
      <c r="N67" s="22"/>
    </row>
    <row r="68" spans="1:14" ht="23.25" customHeight="1">
      <c r="A68" s="22"/>
      <c r="B68" s="155" t="s">
        <v>968</v>
      </c>
      <c r="C68" s="108"/>
      <c r="D68" s="279"/>
      <c r="E68" s="109"/>
      <c r="F68" s="110"/>
      <c r="G68" s="110"/>
      <c r="H68" s="337"/>
      <c r="I68" s="22"/>
      <c r="J68" s="22"/>
      <c r="K68" s="22"/>
      <c r="L68" s="22"/>
      <c r="M68" s="22"/>
      <c r="N68" s="22"/>
    </row>
    <row r="69" spans="1:14" ht="18" customHeight="1">
      <c r="A69" s="22"/>
      <c r="B69" s="10"/>
      <c r="C69" s="55" t="str">
        <f>IF(RIGHT(C70,2)="TN","2-х трубн. без 3-х ход. клапана", IF(RIGHT(C70,2)="TV","2-х трубн. с 3-х ход. клапаном",IF(RIGHT(C70,2)="FN","4-х трубн. без 3-х ход. клапана","4-х трубн. с 3-х ход. клапаном")))</f>
        <v>2-х трубн. без 3-х ход. клапана</v>
      </c>
      <c r="D69" s="54"/>
      <c r="E69" s="54"/>
      <c r="F69" s="54"/>
      <c r="G69" s="54"/>
      <c r="H69" s="381" t="s">
        <v>1</v>
      </c>
      <c r="I69" s="22"/>
      <c r="J69" s="22"/>
      <c r="K69" s="22"/>
      <c r="L69" s="22"/>
      <c r="M69" s="22"/>
      <c r="N69" s="22"/>
    </row>
    <row r="70" spans="1:14" ht="18" customHeight="1">
      <c r="A70" s="22"/>
      <c r="B70" s="10"/>
      <c r="C70" s="124" t="s">
        <v>289</v>
      </c>
      <c r="D70" s="126" t="s">
        <v>882</v>
      </c>
      <c r="E70" s="126"/>
      <c r="F70" s="305">
        <v>2.6</v>
      </c>
      <c r="G70" s="305">
        <v>5.5</v>
      </c>
      <c r="H70" s="375" t="s">
        <v>858</v>
      </c>
      <c r="I70" s="22"/>
      <c r="J70" s="22"/>
      <c r="K70" s="22"/>
      <c r="L70" s="22"/>
      <c r="M70" s="22"/>
      <c r="N70" s="22"/>
    </row>
    <row r="71" spans="1:14" ht="18" customHeight="1">
      <c r="A71" s="22"/>
      <c r="B71" s="10"/>
      <c r="C71" s="124" t="s">
        <v>291</v>
      </c>
      <c r="D71" s="126" t="s">
        <v>882</v>
      </c>
      <c r="E71" s="126"/>
      <c r="F71" s="305">
        <v>3.1</v>
      </c>
      <c r="G71" s="305">
        <v>6</v>
      </c>
      <c r="H71" s="375" t="s">
        <v>858</v>
      </c>
      <c r="I71" s="22"/>
      <c r="J71" s="22"/>
      <c r="K71" s="22"/>
      <c r="L71" s="22"/>
      <c r="M71" s="22"/>
      <c r="N71" s="22"/>
    </row>
    <row r="72" spans="1:14" ht="18" customHeight="1">
      <c r="A72" s="22"/>
      <c r="B72" s="10"/>
      <c r="C72" s="124" t="s">
        <v>293</v>
      </c>
      <c r="D72" s="126" t="s">
        <v>882</v>
      </c>
      <c r="E72" s="126"/>
      <c r="F72" s="305">
        <v>3.5</v>
      </c>
      <c r="G72" s="305">
        <v>6.5</v>
      </c>
      <c r="H72" s="375" t="s">
        <v>858</v>
      </c>
      <c r="I72" s="22"/>
      <c r="J72" s="22"/>
      <c r="K72" s="22"/>
      <c r="L72" s="22"/>
      <c r="M72" s="22"/>
      <c r="N72" s="22"/>
    </row>
    <row r="73" spans="1:14" ht="18" customHeight="1">
      <c r="A73" s="22"/>
      <c r="B73" s="10"/>
      <c r="C73" s="124" t="s">
        <v>295</v>
      </c>
      <c r="D73" s="126" t="s">
        <v>882</v>
      </c>
      <c r="E73" s="126"/>
      <c r="F73" s="305">
        <v>5.0999999999999996</v>
      </c>
      <c r="G73" s="305">
        <v>10.3</v>
      </c>
      <c r="H73" s="375" t="s">
        <v>858</v>
      </c>
      <c r="I73" s="22"/>
      <c r="J73" s="22"/>
      <c r="K73" s="22"/>
      <c r="L73" s="22"/>
      <c r="M73" s="22"/>
      <c r="N73" s="22"/>
    </row>
    <row r="74" spans="1:14" ht="18" customHeight="1">
      <c r="A74" s="22"/>
      <c r="B74" s="10"/>
      <c r="C74" s="124" t="s">
        <v>297</v>
      </c>
      <c r="D74" s="126" t="s">
        <v>882</v>
      </c>
      <c r="E74" s="126"/>
      <c r="F74" s="305">
        <v>5.5</v>
      </c>
      <c r="G74" s="305">
        <v>11.4</v>
      </c>
      <c r="H74" s="375" t="s">
        <v>858</v>
      </c>
      <c r="I74" s="22"/>
      <c r="J74" s="22"/>
      <c r="K74" s="22"/>
      <c r="L74" s="22"/>
      <c r="M74" s="22"/>
      <c r="N74" s="22"/>
    </row>
    <row r="75" spans="1:14" ht="18" customHeight="1">
      <c r="A75" s="22"/>
      <c r="B75" s="10"/>
      <c r="C75" s="124" t="s">
        <v>299</v>
      </c>
      <c r="D75" s="126" t="s">
        <v>882</v>
      </c>
      <c r="E75" s="126"/>
      <c r="F75" s="305">
        <v>6.5</v>
      </c>
      <c r="G75" s="305">
        <v>12.3</v>
      </c>
      <c r="H75" s="375" t="s">
        <v>858</v>
      </c>
      <c r="I75" s="22"/>
      <c r="J75" s="22"/>
      <c r="K75" s="22"/>
      <c r="L75" s="22"/>
      <c r="M75" s="22"/>
      <c r="N75" s="22"/>
    </row>
    <row r="76" spans="1:14" ht="18" customHeight="1">
      <c r="A76" s="22"/>
      <c r="B76" s="10"/>
      <c r="C76" s="124" t="s">
        <v>301</v>
      </c>
      <c r="D76" s="126" t="s">
        <v>882</v>
      </c>
      <c r="E76" s="126"/>
      <c r="F76" s="305">
        <v>7.6</v>
      </c>
      <c r="G76" s="305">
        <v>15.1</v>
      </c>
      <c r="H76" s="375" t="s">
        <v>858</v>
      </c>
      <c r="I76" s="22"/>
      <c r="J76" s="22"/>
      <c r="K76" s="22"/>
      <c r="L76" s="22"/>
      <c r="M76" s="22"/>
      <c r="N76" s="22"/>
    </row>
    <row r="77" spans="1:14" ht="18" customHeight="1">
      <c r="A77" s="22"/>
      <c r="B77" s="10"/>
      <c r="C77" s="124" t="s">
        <v>303</v>
      </c>
      <c r="D77" s="126" t="s">
        <v>882</v>
      </c>
      <c r="E77" s="126"/>
      <c r="F77" s="305">
        <v>8.6999999999999993</v>
      </c>
      <c r="G77" s="305">
        <v>16.899999999999999</v>
      </c>
      <c r="H77" s="375" t="s">
        <v>858</v>
      </c>
      <c r="I77" s="22"/>
      <c r="J77" s="22"/>
      <c r="K77" s="22"/>
      <c r="L77" s="22"/>
      <c r="M77" s="22"/>
      <c r="N77" s="22"/>
    </row>
    <row r="78" spans="1:14" ht="18" customHeight="1">
      <c r="A78" s="22"/>
      <c r="B78" s="10"/>
      <c r="C78" s="124" t="s">
        <v>305</v>
      </c>
      <c r="D78" s="126" t="s">
        <v>882</v>
      </c>
      <c r="E78" s="126"/>
      <c r="F78" s="305">
        <v>10.3</v>
      </c>
      <c r="G78" s="305">
        <v>18.8</v>
      </c>
      <c r="H78" s="375" t="s">
        <v>858</v>
      </c>
      <c r="I78" s="22"/>
      <c r="J78" s="22"/>
      <c r="K78" s="22"/>
      <c r="L78" s="22"/>
      <c r="M78" s="22"/>
      <c r="N78" s="22"/>
    </row>
    <row r="79" spans="1:14" ht="18" customHeight="1">
      <c r="A79" s="22"/>
      <c r="B79" s="10"/>
      <c r="C79" s="55" t="s">
        <v>512</v>
      </c>
      <c r="D79" s="54"/>
      <c r="E79" s="54"/>
      <c r="F79" s="54"/>
      <c r="G79" s="54"/>
      <c r="H79" s="381" t="s">
        <v>1</v>
      </c>
      <c r="I79" s="22"/>
      <c r="J79" s="22"/>
      <c r="K79" s="22"/>
      <c r="L79" s="22"/>
      <c r="M79" s="22"/>
      <c r="N79" s="22"/>
    </row>
    <row r="80" spans="1:14" ht="18" customHeight="1">
      <c r="A80" s="22"/>
      <c r="B80" s="10"/>
      <c r="C80" s="124" t="str">
        <f>C70&amp;"E"</f>
        <v>FWB02BTNE</v>
      </c>
      <c r="D80" s="126" t="s">
        <v>882</v>
      </c>
      <c r="E80" s="126"/>
      <c r="F80" s="305">
        <v>2.6</v>
      </c>
      <c r="G80" s="305">
        <v>5.5</v>
      </c>
      <c r="H80" s="375" t="s">
        <v>858</v>
      </c>
      <c r="I80" s="22"/>
      <c r="J80" s="22"/>
      <c r="K80" s="22"/>
      <c r="L80" s="22"/>
      <c r="M80" s="22"/>
      <c r="N80" s="22"/>
    </row>
    <row r="81" spans="1:14" ht="18" customHeight="1">
      <c r="A81" s="22"/>
      <c r="B81" s="10"/>
      <c r="C81" s="124" t="str">
        <f t="shared" ref="C81:C88" si="0">C71&amp;"E"</f>
        <v>FWB03BTNE</v>
      </c>
      <c r="D81" s="126" t="s">
        <v>882</v>
      </c>
      <c r="E81" s="126"/>
      <c r="F81" s="305">
        <v>3.1</v>
      </c>
      <c r="G81" s="305">
        <v>6</v>
      </c>
      <c r="H81" s="375" t="s">
        <v>858</v>
      </c>
      <c r="I81" s="22"/>
      <c r="J81" s="22"/>
      <c r="K81" s="22"/>
      <c r="L81" s="22"/>
      <c r="M81" s="22"/>
      <c r="N81" s="22"/>
    </row>
    <row r="82" spans="1:14" ht="18" customHeight="1">
      <c r="A82" s="22"/>
      <c r="B82" s="10"/>
      <c r="C82" s="124" t="str">
        <f t="shared" si="0"/>
        <v>FWB04BTNE</v>
      </c>
      <c r="D82" s="126" t="s">
        <v>882</v>
      </c>
      <c r="E82" s="126"/>
      <c r="F82" s="305">
        <v>3.5</v>
      </c>
      <c r="G82" s="305">
        <v>6.5</v>
      </c>
      <c r="H82" s="375" t="s">
        <v>858</v>
      </c>
      <c r="I82" s="22"/>
      <c r="J82" s="22"/>
      <c r="K82" s="22"/>
      <c r="L82" s="22"/>
      <c r="M82" s="22"/>
      <c r="N82" s="22"/>
    </row>
    <row r="83" spans="1:14" ht="18" customHeight="1">
      <c r="A83" s="22"/>
      <c r="B83" s="10"/>
      <c r="C83" s="124" t="str">
        <f t="shared" si="0"/>
        <v>FWB05BTNE</v>
      </c>
      <c r="D83" s="126" t="s">
        <v>882</v>
      </c>
      <c r="E83" s="126"/>
      <c r="F83" s="305">
        <v>5.0999999999999996</v>
      </c>
      <c r="G83" s="305">
        <v>10.3</v>
      </c>
      <c r="H83" s="375" t="s">
        <v>858</v>
      </c>
      <c r="I83" s="22"/>
      <c r="J83" s="22"/>
      <c r="K83" s="22"/>
      <c r="L83" s="22"/>
      <c r="M83" s="22"/>
      <c r="N83" s="22"/>
    </row>
    <row r="84" spans="1:14" ht="18" customHeight="1">
      <c r="A84" s="22"/>
      <c r="B84" s="10"/>
      <c r="C84" s="124" t="str">
        <f t="shared" si="0"/>
        <v>FWB06BTNE</v>
      </c>
      <c r="D84" s="126" t="s">
        <v>882</v>
      </c>
      <c r="E84" s="126"/>
      <c r="F84" s="305">
        <v>5.5</v>
      </c>
      <c r="G84" s="305">
        <v>11.4</v>
      </c>
      <c r="H84" s="375" t="s">
        <v>858</v>
      </c>
      <c r="I84" s="22"/>
      <c r="J84" s="22"/>
      <c r="K84" s="22"/>
      <c r="L84" s="22"/>
      <c r="M84" s="22"/>
      <c r="N84" s="22"/>
    </row>
    <row r="85" spans="1:14" ht="18" customHeight="1">
      <c r="A85" s="22"/>
      <c r="B85" s="10"/>
      <c r="C85" s="124" t="str">
        <f t="shared" si="0"/>
        <v>FWB07BTNE</v>
      </c>
      <c r="D85" s="126" t="s">
        <v>882</v>
      </c>
      <c r="E85" s="126"/>
      <c r="F85" s="305">
        <v>6.5</v>
      </c>
      <c r="G85" s="305">
        <v>12.3</v>
      </c>
      <c r="H85" s="375" t="s">
        <v>858</v>
      </c>
      <c r="I85" s="22"/>
      <c r="J85" s="22"/>
      <c r="K85" s="22"/>
      <c r="L85" s="22"/>
      <c r="M85" s="22"/>
      <c r="N85" s="22"/>
    </row>
    <row r="86" spans="1:14" ht="18" customHeight="1">
      <c r="A86" s="22"/>
      <c r="B86" s="10"/>
      <c r="C86" s="124" t="str">
        <f t="shared" si="0"/>
        <v>FWB08BTNE</v>
      </c>
      <c r="D86" s="126" t="s">
        <v>882</v>
      </c>
      <c r="E86" s="126"/>
      <c r="F86" s="305">
        <v>7.6</v>
      </c>
      <c r="G86" s="305">
        <v>15.1</v>
      </c>
      <c r="H86" s="375" t="s">
        <v>858</v>
      </c>
      <c r="I86" s="22"/>
      <c r="J86" s="22"/>
      <c r="K86" s="22"/>
      <c r="L86" s="22"/>
      <c r="M86" s="22"/>
      <c r="N86" s="22"/>
    </row>
    <row r="87" spans="1:14" ht="18" customHeight="1">
      <c r="A87" s="22"/>
      <c r="B87" s="10"/>
      <c r="C87" s="124" t="str">
        <f t="shared" si="0"/>
        <v>FWB09BTNE</v>
      </c>
      <c r="D87" s="126" t="s">
        <v>882</v>
      </c>
      <c r="E87" s="126"/>
      <c r="F87" s="305">
        <v>8.6999999999999993</v>
      </c>
      <c r="G87" s="305">
        <v>16.899999999999999</v>
      </c>
      <c r="H87" s="375" t="s">
        <v>858</v>
      </c>
      <c r="I87" s="22"/>
      <c r="J87" s="22"/>
      <c r="K87" s="22"/>
      <c r="L87" s="22"/>
      <c r="M87" s="22"/>
      <c r="N87" s="22"/>
    </row>
    <row r="88" spans="1:14" ht="18" customHeight="1">
      <c r="A88" s="22"/>
      <c r="B88" s="10"/>
      <c r="C88" s="124" t="str">
        <f t="shared" si="0"/>
        <v>FWB10BTNE</v>
      </c>
      <c r="D88" s="126" t="s">
        <v>882</v>
      </c>
      <c r="E88" s="126"/>
      <c r="F88" s="305">
        <v>10.3</v>
      </c>
      <c r="G88" s="305">
        <v>18.8</v>
      </c>
      <c r="H88" s="375" t="s">
        <v>858</v>
      </c>
      <c r="I88" s="22"/>
      <c r="J88" s="22"/>
      <c r="K88" s="22"/>
      <c r="L88" s="22"/>
      <c r="M88" s="22"/>
      <c r="N88" s="22"/>
    </row>
    <row r="89" spans="1:14" ht="18" customHeight="1">
      <c r="A89" s="22"/>
      <c r="B89" s="10"/>
      <c r="C89" s="55" t="str">
        <f>IF(RIGHT(C90,2)="TN","2-х трубн. без 3-х ход. клапана", IF(RIGHT(C90,2)="TV","2-х трубн. с 3-х ход. клапаном",IF(RIGHT(C90,2)="FN","4-х трубн. без 3-х ход. клапана","4-х трубн. с 3-х ход. клапаном")))</f>
        <v>2-х трубн. с 3-х ход. клапаном</v>
      </c>
      <c r="D89" s="55"/>
      <c r="E89" s="55"/>
      <c r="F89" s="55"/>
      <c r="G89" s="55"/>
      <c r="H89" s="381" t="s">
        <v>1</v>
      </c>
      <c r="I89" s="22"/>
      <c r="J89" s="22"/>
      <c r="K89" s="22"/>
      <c r="L89" s="22"/>
      <c r="M89" s="22"/>
      <c r="N89" s="22"/>
    </row>
    <row r="90" spans="1:14" ht="18" customHeight="1">
      <c r="A90" s="22"/>
      <c r="B90" s="10"/>
      <c r="C90" s="124" t="s">
        <v>290</v>
      </c>
      <c r="D90" s="126" t="s">
        <v>882</v>
      </c>
      <c r="E90" s="126"/>
      <c r="F90" s="305">
        <v>2.6</v>
      </c>
      <c r="G90" s="305">
        <v>5.5</v>
      </c>
      <c r="H90" s="375" t="s">
        <v>858</v>
      </c>
      <c r="I90" s="22"/>
      <c r="J90" s="22"/>
      <c r="K90" s="22"/>
      <c r="L90" s="22"/>
      <c r="M90" s="22"/>
      <c r="N90" s="22"/>
    </row>
    <row r="91" spans="1:14" ht="18" customHeight="1">
      <c r="A91" s="22"/>
      <c r="B91" s="10"/>
      <c r="C91" s="124" t="s">
        <v>292</v>
      </c>
      <c r="D91" s="126" t="s">
        <v>882</v>
      </c>
      <c r="E91" s="126"/>
      <c r="F91" s="305">
        <v>3.1</v>
      </c>
      <c r="G91" s="305">
        <v>6</v>
      </c>
      <c r="H91" s="375" t="s">
        <v>858</v>
      </c>
      <c r="I91" s="22"/>
      <c r="J91" s="22"/>
      <c r="K91" s="22"/>
      <c r="L91" s="22"/>
      <c r="M91" s="22"/>
      <c r="N91" s="22"/>
    </row>
    <row r="92" spans="1:14" ht="18" customHeight="1">
      <c r="A92" s="22"/>
      <c r="B92" s="10"/>
      <c r="C92" s="124" t="s">
        <v>294</v>
      </c>
      <c r="D92" s="126" t="s">
        <v>882</v>
      </c>
      <c r="E92" s="126"/>
      <c r="F92" s="305">
        <v>3.5</v>
      </c>
      <c r="G92" s="305">
        <v>6.5</v>
      </c>
      <c r="H92" s="375" t="s">
        <v>858</v>
      </c>
      <c r="I92" s="22"/>
      <c r="J92" s="22"/>
      <c r="K92" s="22"/>
      <c r="L92" s="22"/>
      <c r="M92" s="22"/>
      <c r="N92" s="22"/>
    </row>
    <row r="93" spans="1:14" ht="18" customHeight="1">
      <c r="A93" s="22"/>
      <c r="B93" s="10"/>
      <c r="C93" s="124" t="s">
        <v>296</v>
      </c>
      <c r="D93" s="126" t="s">
        <v>882</v>
      </c>
      <c r="E93" s="126"/>
      <c r="F93" s="305">
        <v>5.0999999999999996</v>
      </c>
      <c r="G93" s="305">
        <v>10.3</v>
      </c>
      <c r="H93" s="375" t="s">
        <v>858</v>
      </c>
      <c r="I93" s="22"/>
      <c r="J93" s="22"/>
      <c r="K93" s="22"/>
      <c r="L93" s="22"/>
      <c r="M93" s="22"/>
      <c r="N93" s="22"/>
    </row>
    <row r="94" spans="1:14" ht="18" customHeight="1">
      <c r="A94" s="22"/>
      <c r="B94" s="10"/>
      <c r="C94" s="124" t="s">
        <v>298</v>
      </c>
      <c r="D94" s="126" t="s">
        <v>882</v>
      </c>
      <c r="E94" s="126"/>
      <c r="F94" s="305">
        <v>5.5</v>
      </c>
      <c r="G94" s="305">
        <v>11.4</v>
      </c>
      <c r="H94" s="375" t="s">
        <v>858</v>
      </c>
      <c r="I94" s="22"/>
      <c r="J94" s="22"/>
      <c r="K94" s="22"/>
      <c r="L94" s="22"/>
      <c r="M94" s="22"/>
      <c r="N94" s="22"/>
    </row>
    <row r="95" spans="1:14" ht="18" customHeight="1">
      <c r="A95" s="22"/>
      <c r="B95" s="10"/>
      <c r="C95" s="124" t="s">
        <v>300</v>
      </c>
      <c r="D95" s="126" t="s">
        <v>882</v>
      </c>
      <c r="E95" s="126"/>
      <c r="F95" s="305">
        <v>6.5</v>
      </c>
      <c r="G95" s="305">
        <v>12.3</v>
      </c>
      <c r="H95" s="375" t="s">
        <v>858</v>
      </c>
      <c r="I95" s="22"/>
      <c r="J95" s="22"/>
      <c r="K95" s="22"/>
      <c r="L95" s="22"/>
      <c r="M95" s="22"/>
      <c r="N95" s="22"/>
    </row>
    <row r="96" spans="1:14" ht="18" customHeight="1">
      <c r="A96" s="22"/>
      <c r="B96" s="10"/>
      <c r="C96" s="124" t="s">
        <v>302</v>
      </c>
      <c r="D96" s="126" t="s">
        <v>882</v>
      </c>
      <c r="E96" s="126"/>
      <c r="F96" s="305">
        <v>7.6</v>
      </c>
      <c r="G96" s="305">
        <v>15.1</v>
      </c>
      <c r="H96" s="375" t="s">
        <v>858</v>
      </c>
      <c r="I96" s="22"/>
      <c r="J96" s="22"/>
      <c r="K96" s="22"/>
      <c r="L96" s="22"/>
      <c r="M96" s="22"/>
      <c r="N96" s="22"/>
    </row>
    <row r="97" spans="1:14" ht="18" customHeight="1">
      <c r="A97" s="22"/>
      <c r="B97" s="10"/>
      <c r="C97" s="124" t="s">
        <v>304</v>
      </c>
      <c r="D97" s="126" t="s">
        <v>882</v>
      </c>
      <c r="E97" s="126"/>
      <c r="F97" s="305">
        <v>8.6999999999999993</v>
      </c>
      <c r="G97" s="305">
        <v>16.899999999999999</v>
      </c>
      <c r="H97" s="375" t="s">
        <v>858</v>
      </c>
      <c r="I97" s="22"/>
      <c r="J97" s="22"/>
      <c r="K97" s="22"/>
      <c r="L97" s="22"/>
      <c r="M97" s="22"/>
      <c r="N97" s="22"/>
    </row>
    <row r="98" spans="1:14" ht="18" customHeight="1">
      <c r="A98" s="22"/>
      <c r="B98" s="10"/>
      <c r="C98" s="124" t="s">
        <v>306</v>
      </c>
      <c r="D98" s="126" t="s">
        <v>882</v>
      </c>
      <c r="E98" s="126"/>
      <c r="F98" s="305">
        <v>10.3</v>
      </c>
      <c r="G98" s="305">
        <v>18.8</v>
      </c>
      <c r="H98" s="375" t="s">
        <v>858</v>
      </c>
      <c r="I98" s="22"/>
      <c r="J98" s="22"/>
      <c r="K98" s="22"/>
      <c r="L98" s="22"/>
      <c r="M98" s="22"/>
      <c r="N98" s="22"/>
    </row>
    <row r="99" spans="1:14" ht="18" customHeight="1">
      <c r="A99" s="22"/>
      <c r="B99" s="10"/>
      <c r="C99" s="55" t="s">
        <v>509</v>
      </c>
      <c r="D99" s="54"/>
      <c r="E99" s="54"/>
      <c r="F99" s="54"/>
      <c r="G99" s="54"/>
      <c r="H99" s="381" t="s">
        <v>1</v>
      </c>
      <c r="I99" s="22"/>
      <c r="J99" s="22"/>
      <c r="K99" s="22"/>
      <c r="L99" s="22"/>
      <c r="M99" s="22"/>
      <c r="N99" s="22"/>
    </row>
    <row r="100" spans="1:14" ht="18" customHeight="1">
      <c r="A100" s="22"/>
      <c r="B100" s="10"/>
      <c r="C100" s="124" t="str">
        <f>C90&amp;"E"</f>
        <v>FWB02BTVE</v>
      </c>
      <c r="D100" s="126" t="s">
        <v>882</v>
      </c>
      <c r="E100" s="126"/>
      <c r="F100" s="305">
        <v>2.6</v>
      </c>
      <c r="G100" s="305">
        <v>5.5</v>
      </c>
      <c r="H100" s="375" t="s">
        <v>858</v>
      </c>
      <c r="I100" s="22"/>
      <c r="J100" s="22"/>
      <c r="K100" s="22"/>
      <c r="L100" s="22"/>
      <c r="M100" s="22"/>
      <c r="N100" s="22"/>
    </row>
    <row r="101" spans="1:14" ht="18" customHeight="1">
      <c r="A101" s="22"/>
      <c r="B101" s="10"/>
      <c r="C101" s="124" t="str">
        <f t="shared" ref="C101:C108" si="1">C91&amp;"E"</f>
        <v>FWB03BTVE</v>
      </c>
      <c r="D101" s="126" t="s">
        <v>882</v>
      </c>
      <c r="E101" s="126"/>
      <c r="F101" s="305">
        <v>3.1</v>
      </c>
      <c r="G101" s="305">
        <v>6</v>
      </c>
      <c r="H101" s="375" t="s">
        <v>858</v>
      </c>
      <c r="I101" s="22"/>
      <c r="J101" s="22"/>
      <c r="K101" s="22"/>
      <c r="L101" s="22"/>
      <c r="M101" s="22"/>
      <c r="N101" s="22"/>
    </row>
    <row r="102" spans="1:14" ht="18" customHeight="1">
      <c r="A102" s="22"/>
      <c r="B102" s="10"/>
      <c r="C102" s="124" t="str">
        <f t="shared" si="1"/>
        <v>FWB04BTVE</v>
      </c>
      <c r="D102" s="126" t="s">
        <v>882</v>
      </c>
      <c r="E102" s="126"/>
      <c r="F102" s="305">
        <v>3.5</v>
      </c>
      <c r="G102" s="305">
        <v>6.5</v>
      </c>
      <c r="H102" s="375" t="s">
        <v>858</v>
      </c>
      <c r="I102" s="22"/>
      <c r="J102" s="22"/>
      <c r="K102" s="22"/>
      <c r="L102" s="22"/>
      <c r="M102" s="22"/>
      <c r="N102" s="22"/>
    </row>
    <row r="103" spans="1:14" ht="18" customHeight="1">
      <c r="A103" s="22"/>
      <c r="B103" s="10"/>
      <c r="C103" s="124" t="str">
        <f t="shared" si="1"/>
        <v>FWB05BTVE</v>
      </c>
      <c r="D103" s="126" t="s">
        <v>882</v>
      </c>
      <c r="E103" s="126"/>
      <c r="F103" s="305">
        <v>5.0999999999999996</v>
      </c>
      <c r="G103" s="305">
        <v>10.3</v>
      </c>
      <c r="H103" s="375" t="s">
        <v>858</v>
      </c>
      <c r="I103" s="22"/>
      <c r="J103" s="22"/>
      <c r="K103" s="22"/>
      <c r="L103" s="22"/>
      <c r="M103" s="22"/>
      <c r="N103" s="22"/>
    </row>
    <row r="104" spans="1:14" ht="18" customHeight="1">
      <c r="A104" s="22"/>
      <c r="B104" s="10"/>
      <c r="C104" s="124" t="str">
        <f t="shared" si="1"/>
        <v>FWB06BTVE</v>
      </c>
      <c r="D104" s="126" t="s">
        <v>882</v>
      </c>
      <c r="E104" s="126"/>
      <c r="F104" s="305">
        <v>5.5</v>
      </c>
      <c r="G104" s="305">
        <v>11.4</v>
      </c>
      <c r="H104" s="375" t="s">
        <v>858</v>
      </c>
      <c r="I104" s="22"/>
      <c r="J104" s="22"/>
      <c r="K104" s="22"/>
      <c r="L104" s="22"/>
      <c r="M104" s="22"/>
      <c r="N104" s="22"/>
    </row>
    <row r="105" spans="1:14" ht="18" customHeight="1">
      <c r="A105" s="22"/>
      <c r="B105" s="10"/>
      <c r="C105" s="124" t="str">
        <f t="shared" si="1"/>
        <v>FWB07BTVE</v>
      </c>
      <c r="D105" s="126" t="s">
        <v>882</v>
      </c>
      <c r="E105" s="126"/>
      <c r="F105" s="305">
        <v>6.5</v>
      </c>
      <c r="G105" s="305">
        <v>12.3</v>
      </c>
      <c r="H105" s="375" t="s">
        <v>858</v>
      </c>
      <c r="I105" s="22"/>
      <c r="J105" s="22"/>
      <c r="K105" s="22"/>
      <c r="L105" s="22"/>
      <c r="M105" s="22"/>
      <c r="N105" s="22"/>
    </row>
    <row r="106" spans="1:14" ht="18" customHeight="1">
      <c r="A106" s="22"/>
      <c r="B106" s="10"/>
      <c r="C106" s="124" t="str">
        <f t="shared" si="1"/>
        <v>FWB08BTVE</v>
      </c>
      <c r="D106" s="126" t="s">
        <v>882</v>
      </c>
      <c r="E106" s="126"/>
      <c r="F106" s="305">
        <v>7.6</v>
      </c>
      <c r="G106" s="305">
        <v>15.1</v>
      </c>
      <c r="H106" s="375" t="s">
        <v>858</v>
      </c>
      <c r="I106" s="22"/>
      <c r="J106" s="22"/>
      <c r="K106" s="22"/>
      <c r="L106" s="22"/>
      <c r="M106" s="22"/>
      <c r="N106" s="22"/>
    </row>
    <row r="107" spans="1:14" ht="18" customHeight="1">
      <c r="A107" s="22"/>
      <c r="B107" s="10"/>
      <c r="C107" s="124" t="str">
        <f t="shared" si="1"/>
        <v>FWB09BTVE</v>
      </c>
      <c r="D107" s="126" t="s">
        <v>882</v>
      </c>
      <c r="E107" s="126"/>
      <c r="F107" s="305">
        <v>8.6999999999999993</v>
      </c>
      <c r="G107" s="305">
        <v>16.899999999999999</v>
      </c>
      <c r="H107" s="375" t="s">
        <v>858</v>
      </c>
      <c r="I107" s="22"/>
      <c r="J107" s="22"/>
      <c r="K107" s="22"/>
      <c r="L107" s="22"/>
      <c r="M107" s="22"/>
      <c r="N107" s="22"/>
    </row>
    <row r="108" spans="1:14" ht="18" customHeight="1">
      <c r="A108" s="22"/>
      <c r="B108" s="10"/>
      <c r="C108" s="124" t="str">
        <f t="shared" si="1"/>
        <v>FWB10BTVE</v>
      </c>
      <c r="D108" s="126" t="s">
        <v>882</v>
      </c>
      <c r="E108" s="126"/>
      <c r="F108" s="305">
        <v>10.3</v>
      </c>
      <c r="G108" s="305">
        <v>18.8</v>
      </c>
      <c r="H108" s="375" t="s">
        <v>858</v>
      </c>
      <c r="I108" s="22"/>
      <c r="J108" s="22"/>
      <c r="K108" s="22"/>
      <c r="L108" s="22"/>
      <c r="M108" s="22"/>
      <c r="N108" s="22"/>
    </row>
    <row r="109" spans="1:14" ht="18" customHeight="1">
      <c r="A109" s="22"/>
      <c r="B109" s="10"/>
      <c r="C109" s="8"/>
      <c r="D109" s="54"/>
      <c r="E109" s="54"/>
      <c r="F109" s="54"/>
      <c r="G109" s="54"/>
      <c r="H109" s="381" t="s">
        <v>1</v>
      </c>
      <c r="I109" s="22"/>
      <c r="J109" s="22"/>
      <c r="K109" s="22"/>
      <c r="L109" s="22"/>
      <c r="M109" s="22"/>
      <c r="N109" s="22"/>
    </row>
    <row r="110" spans="1:14" ht="23.25" customHeight="1">
      <c r="A110" s="22"/>
      <c r="B110" s="155" t="s">
        <v>969</v>
      </c>
      <c r="C110" s="108"/>
      <c r="D110" s="279"/>
      <c r="E110" s="109"/>
      <c r="F110" s="110"/>
      <c r="G110" s="110"/>
      <c r="H110" s="337"/>
      <c r="I110" s="22"/>
      <c r="J110" s="22"/>
      <c r="K110" s="22"/>
      <c r="L110" s="22"/>
      <c r="M110" s="22"/>
      <c r="N110" s="22"/>
    </row>
    <row r="111" spans="1:14" ht="18" customHeight="1">
      <c r="A111" s="22"/>
      <c r="B111" s="10"/>
      <c r="C111" s="55" t="str">
        <f>IF(RIGHT(C112,2)="TN","2-х трубн. без 3-х ход. клапана", IF(RIGHT(C112,2)="TV","2-х трубн. с 3-х ход. клапаном",IF(RIGHT(C112,2)="FN","4-х трубн. без 3-х ход. клапана","4-х трубн. с 3-х ход. клапаном")))</f>
        <v>2-х трубн. без 3-х ход. клапана</v>
      </c>
      <c r="D111" s="54"/>
      <c r="E111" s="54"/>
      <c r="F111" s="54"/>
      <c r="G111" s="54"/>
      <c r="H111" s="381" t="s">
        <v>1</v>
      </c>
      <c r="I111" s="22"/>
      <c r="J111" s="22"/>
      <c r="K111" s="22"/>
      <c r="L111" s="22"/>
      <c r="M111" s="22"/>
      <c r="N111" s="22"/>
    </row>
    <row r="112" spans="1:14" ht="18" customHeight="1">
      <c r="A112" s="22"/>
      <c r="B112" s="10"/>
      <c r="C112" s="124" t="s">
        <v>307</v>
      </c>
      <c r="D112" s="126" t="s">
        <v>882</v>
      </c>
      <c r="E112" s="147" t="s">
        <v>884</v>
      </c>
      <c r="F112" s="305">
        <v>2.6</v>
      </c>
      <c r="G112" s="305">
        <v>5.5</v>
      </c>
      <c r="H112" s="375" t="s">
        <v>858</v>
      </c>
      <c r="I112" s="22"/>
      <c r="J112" s="22"/>
      <c r="K112" s="22"/>
      <c r="L112" s="22"/>
      <c r="M112" s="22"/>
      <c r="N112" s="22"/>
    </row>
    <row r="113" spans="1:14" ht="18" customHeight="1">
      <c r="A113" s="22"/>
      <c r="B113" s="10"/>
      <c r="C113" s="124" t="s">
        <v>309</v>
      </c>
      <c r="D113" s="126" t="s">
        <v>882</v>
      </c>
      <c r="E113" s="147" t="s">
        <v>884</v>
      </c>
      <c r="F113" s="305">
        <v>3.1</v>
      </c>
      <c r="G113" s="305">
        <v>3.6</v>
      </c>
      <c r="H113" s="375" t="s">
        <v>858</v>
      </c>
      <c r="I113" s="22"/>
      <c r="J113" s="22"/>
      <c r="K113" s="22"/>
      <c r="L113" s="22"/>
      <c r="M113" s="22"/>
      <c r="N113" s="22"/>
    </row>
    <row r="114" spans="1:14" ht="18" customHeight="1">
      <c r="A114" s="22"/>
      <c r="B114" s="10"/>
      <c r="C114" s="124" t="s">
        <v>311</v>
      </c>
      <c r="D114" s="126" t="s">
        <v>882</v>
      </c>
      <c r="E114" s="147" t="s">
        <v>884</v>
      </c>
      <c r="F114" s="305">
        <v>3.5</v>
      </c>
      <c r="G114" s="305">
        <v>4</v>
      </c>
      <c r="H114" s="375" t="s">
        <v>858</v>
      </c>
      <c r="I114" s="22"/>
      <c r="J114" s="22"/>
      <c r="K114" s="22"/>
      <c r="L114" s="22"/>
      <c r="M114" s="22"/>
      <c r="N114" s="22"/>
    </row>
    <row r="115" spans="1:14" ht="18" customHeight="1">
      <c r="A115" s="22"/>
      <c r="B115" s="10"/>
      <c r="C115" s="124" t="s">
        <v>313</v>
      </c>
      <c r="D115" s="126" t="s">
        <v>882</v>
      </c>
      <c r="E115" s="147" t="s">
        <v>884</v>
      </c>
      <c r="F115" s="305">
        <v>5.0999999999999996</v>
      </c>
      <c r="G115" s="305">
        <v>4.0999999999999996</v>
      </c>
      <c r="H115" s="375" t="s">
        <v>858</v>
      </c>
      <c r="I115" s="22"/>
      <c r="J115" s="22"/>
      <c r="K115" s="22"/>
      <c r="L115" s="22"/>
      <c r="M115" s="22"/>
      <c r="N115" s="22"/>
    </row>
    <row r="116" spans="1:14" ht="18" customHeight="1">
      <c r="A116" s="22"/>
      <c r="B116" s="10"/>
      <c r="C116" s="124" t="s">
        <v>315</v>
      </c>
      <c r="D116" s="126" t="s">
        <v>882</v>
      </c>
      <c r="E116" s="147" t="s">
        <v>884</v>
      </c>
      <c r="F116" s="305">
        <v>5.5</v>
      </c>
      <c r="G116" s="305">
        <v>6.3</v>
      </c>
      <c r="H116" s="375" t="s">
        <v>858</v>
      </c>
      <c r="I116" s="22"/>
      <c r="J116" s="22"/>
      <c r="K116" s="22"/>
      <c r="L116" s="22"/>
      <c r="M116" s="22"/>
      <c r="N116" s="22"/>
    </row>
    <row r="117" spans="1:14" ht="18" customHeight="1">
      <c r="A117" s="22"/>
      <c r="B117" s="10"/>
      <c r="C117" s="124" t="s">
        <v>317</v>
      </c>
      <c r="D117" s="126" t="s">
        <v>882</v>
      </c>
      <c r="E117" s="147" t="s">
        <v>884</v>
      </c>
      <c r="F117" s="305">
        <v>6.5</v>
      </c>
      <c r="G117" s="305">
        <v>7.5</v>
      </c>
      <c r="H117" s="375" t="s">
        <v>858</v>
      </c>
      <c r="I117" s="22"/>
      <c r="J117" s="22"/>
      <c r="K117" s="22"/>
      <c r="L117" s="22"/>
      <c r="M117" s="22"/>
      <c r="N117" s="22"/>
    </row>
    <row r="118" spans="1:14" ht="18" customHeight="1">
      <c r="A118" s="22"/>
      <c r="B118" s="10"/>
      <c r="C118" s="55" t="s">
        <v>511</v>
      </c>
      <c r="D118" s="54"/>
      <c r="E118" s="54"/>
      <c r="F118" s="54"/>
      <c r="G118" s="54"/>
      <c r="H118" s="381" t="s">
        <v>1</v>
      </c>
      <c r="I118" s="22"/>
      <c r="J118" s="22"/>
      <c r="K118" s="22"/>
      <c r="L118" s="22"/>
      <c r="M118" s="22"/>
      <c r="N118" s="22"/>
    </row>
    <row r="119" spans="1:14" ht="18" customHeight="1">
      <c r="A119" s="22"/>
      <c r="B119" s="10"/>
      <c r="C119" s="124" t="str">
        <f>C112&amp;"E"</f>
        <v>FWP02ATNE</v>
      </c>
      <c r="D119" s="126" t="s">
        <v>882</v>
      </c>
      <c r="E119" s="147" t="s">
        <v>884</v>
      </c>
      <c r="F119" s="305">
        <v>2.6</v>
      </c>
      <c r="G119" s="305">
        <v>5.5</v>
      </c>
      <c r="H119" s="375" t="s">
        <v>858</v>
      </c>
      <c r="I119" s="22"/>
      <c r="J119" s="22"/>
      <c r="K119" s="22"/>
      <c r="L119" s="22"/>
      <c r="M119" s="22"/>
      <c r="N119" s="22"/>
    </row>
    <row r="120" spans="1:14" ht="18" customHeight="1">
      <c r="A120" s="22"/>
      <c r="B120" s="10"/>
      <c r="C120" s="124" t="str">
        <f t="shared" ref="C120:C124" si="2">C113&amp;"E"</f>
        <v>FWP03ATNE</v>
      </c>
      <c r="D120" s="126" t="s">
        <v>882</v>
      </c>
      <c r="E120" s="147" t="s">
        <v>884</v>
      </c>
      <c r="F120" s="305">
        <v>3.1</v>
      </c>
      <c r="G120" s="305">
        <v>3.6</v>
      </c>
      <c r="H120" s="375" t="s">
        <v>858</v>
      </c>
      <c r="I120" s="22"/>
      <c r="J120" s="22"/>
      <c r="K120" s="22"/>
      <c r="L120" s="22"/>
      <c r="M120" s="22"/>
      <c r="N120" s="22"/>
    </row>
    <row r="121" spans="1:14" ht="18" customHeight="1">
      <c r="A121" s="22"/>
      <c r="B121" s="10"/>
      <c r="C121" s="124" t="str">
        <f t="shared" si="2"/>
        <v>FWP04ATNE</v>
      </c>
      <c r="D121" s="126" t="s">
        <v>882</v>
      </c>
      <c r="E121" s="147" t="s">
        <v>884</v>
      </c>
      <c r="F121" s="305">
        <v>3.5</v>
      </c>
      <c r="G121" s="305">
        <v>4</v>
      </c>
      <c r="H121" s="375" t="s">
        <v>858</v>
      </c>
      <c r="I121" s="22"/>
      <c r="J121" s="22"/>
      <c r="K121" s="22"/>
      <c r="L121" s="22"/>
      <c r="M121" s="22"/>
      <c r="N121" s="22"/>
    </row>
    <row r="122" spans="1:14" ht="18" customHeight="1">
      <c r="A122" s="22"/>
      <c r="B122" s="10"/>
      <c r="C122" s="124" t="str">
        <f t="shared" si="2"/>
        <v>FWP05ATNE</v>
      </c>
      <c r="D122" s="126" t="s">
        <v>882</v>
      </c>
      <c r="E122" s="147" t="s">
        <v>884</v>
      </c>
      <c r="F122" s="305">
        <v>5.0999999999999996</v>
      </c>
      <c r="G122" s="305">
        <v>4.0999999999999996</v>
      </c>
      <c r="H122" s="375" t="s">
        <v>858</v>
      </c>
      <c r="I122" s="22"/>
      <c r="J122" s="22"/>
      <c r="K122" s="22"/>
      <c r="L122" s="22"/>
      <c r="M122" s="22"/>
      <c r="N122" s="22"/>
    </row>
    <row r="123" spans="1:14" ht="18" customHeight="1">
      <c r="A123" s="22"/>
      <c r="B123" s="10"/>
      <c r="C123" s="124" t="str">
        <f t="shared" si="2"/>
        <v>FWP06ATNE</v>
      </c>
      <c r="D123" s="126" t="s">
        <v>882</v>
      </c>
      <c r="E123" s="147" t="s">
        <v>884</v>
      </c>
      <c r="F123" s="305">
        <v>5.5</v>
      </c>
      <c r="G123" s="305">
        <v>6.3</v>
      </c>
      <c r="H123" s="375" t="s">
        <v>858</v>
      </c>
      <c r="I123" s="22"/>
      <c r="J123" s="22"/>
      <c r="K123" s="22"/>
      <c r="L123" s="22"/>
      <c r="M123" s="22"/>
      <c r="N123" s="22"/>
    </row>
    <row r="124" spans="1:14" ht="18" customHeight="1">
      <c r="A124" s="22"/>
      <c r="B124" s="10"/>
      <c r="C124" s="124" t="str">
        <f t="shared" si="2"/>
        <v>FWP07ATNE</v>
      </c>
      <c r="D124" s="126" t="s">
        <v>882</v>
      </c>
      <c r="E124" s="147" t="s">
        <v>884</v>
      </c>
      <c r="F124" s="305">
        <v>6.5</v>
      </c>
      <c r="G124" s="305">
        <v>7.5</v>
      </c>
      <c r="H124" s="375" t="s">
        <v>858</v>
      </c>
      <c r="I124" s="22"/>
      <c r="J124" s="22"/>
      <c r="K124" s="22"/>
      <c r="L124" s="22"/>
      <c r="M124" s="22"/>
      <c r="N124" s="22"/>
    </row>
    <row r="125" spans="1:14" ht="18" customHeight="1">
      <c r="A125" s="22"/>
      <c r="B125" s="10"/>
      <c r="C125" s="55" t="str">
        <f>IF(RIGHT(C126,2)="TN","2-х трубн. без 3-х ход. клапана", IF(RIGHT(C126,2)="TV","2-х трубн. с 3-х ход. клапаном",IF(RIGHT(C126,2)="FN","4-х трубн. без 3-х ход. клапана","4-х трубн. с 3-х ход. клапаном")))</f>
        <v>2-х трубн. с 3-х ход. клапаном</v>
      </c>
      <c r="D125" s="55"/>
      <c r="E125" s="55"/>
      <c r="F125" s="55"/>
      <c r="G125" s="55"/>
      <c r="H125" s="381" t="s">
        <v>1</v>
      </c>
      <c r="I125" s="22"/>
      <c r="J125" s="22"/>
      <c r="K125" s="22"/>
      <c r="L125" s="22"/>
      <c r="M125" s="22"/>
      <c r="N125" s="22"/>
    </row>
    <row r="126" spans="1:14" ht="18" customHeight="1">
      <c r="A126" s="22"/>
      <c r="B126" s="10"/>
      <c r="C126" s="124" t="s">
        <v>308</v>
      </c>
      <c r="D126" s="126" t="s">
        <v>882</v>
      </c>
      <c r="E126" s="147" t="s">
        <v>884</v>
      </c>
      <c r="F126" s="305">
        <v>2.6</v>
      </c>
      <c r="G126" s="305">
        <v>5.5</v>
      </c>
      <c r="H126" s="375" t="s">
        <v>858</v>
      </c>
      <c r="I126" s="22"/>
      <c r="J126" s="22"/>
      <c r="K126" s="22"/>
      <c r="L126" s="22"/>
      <c r="M126" s="22"/>
      <c r="N126" s="22"/>
    </row>
    <row r="127" spans="1:14" ht="18" customHeight="1">
      <c r="A127" s="22"/>
      <c r="B127" s="10"/>
      <c r="C127" s="124" t="s">
        <v>310</v>
      </c>
      <c r="D127" s="126" t="s">
        <v>882</v>
      </c>
      <c r="E127" s="147" t="s">
        <v>884</v>
      </c>
      <c r="F127" s="305">
        <v>3.1</v>
      </c>
      <c r="G127" s="305">
        <v>3.6</v>
      </c>
      <c r="H127" s="375" t="s">
        <v>858</v>
      </c>
      <c r="I127" s="22"/>
      <c r="J127" s="22"/>
      <c r="K127" s="22"/>
      <c r="L127" s="22"/>
      <c r="M127" s="22"/>
      <c r="N127" s="22"/>
    </row>
    <row r="128" spans="1:14" ht="18" customHeight="1">
      <c r="A128" s="22"/>
      <c r="B128" s="10"/>
      <c r="C128" s="124" t="s">
        <v>312</v>
      </c>
      <c r="D128" s="126" t="s">
        <v>882</v>
      </c>
      <c r="E128" s="147" t="s">
        <v>884</v>
      </c>
      <c r="F128" s="305">
        <v>3.5</v>
      </c>
      <c r="G128" s="305">
        <v>4</v>
      </c>
      <c r="H128" s="375" t="s">
        <v>858</v>
      </c>
      <c r="I128" s="22"/>
      <c r="J128" s="22"/>
      <c r="K128" s="22"/>
      <c r="L128" s="22"/>
      <c r="M128" s="22"/>
      <c r="N128" s="22"/>
    </row>
    <row r="129" spans="1:14" ht="18" customHeight="1">
      <c r="A129" s="22"/>
      <c r="B129" s="10"/>
      <c r="C129" s="124" t="s">
        <v>314</v>
      </c>
      <c r="D129" s="126" t="s">
        <v>882</v>
      </c>
      <c r="E129" s="147" t="s">
        <v>884</v>
      </c>
      <c r="F129" s="305">
        <v>5.0999999999999996</v>
      </c>
      <c r="G129" s="305">
        <v>4.0999999999999996</v>
      </c>
      <c r="H129" s="375" t="s">
        <v>858</v>
      </c>
      <c r="I129" s="22"/>
      <c r="J129" s="22"/>
      <c r="K129" s="22"/>
      <c r="L129" s="22"/>
      <c r="M129" s="22"/>
      <c r="N129" s="22"/>
    </row>
    <row r="130" spans="1:14" ht="18" customHeight="1">
      <c r="A130" s="22"/>
      <c r="B130" s="10"/>
      <c r="C130" s="124" t="s">
        <v>316</v>
      </c>
      <c r="D130" s="126" t="s">
        <v>882</v>
      </c>
      <c r="E130" s="147" t="s">
        <v>884</v>
      </c>
      <c r="F130" s="305">
        <v>5.5</v>
      </c>
      <c r="G130" s="305">
        <v>6.3</v>
      </c>
      <c r="H130" s="375" t="s">
        <v>858</v>
      </c>
      <c r="I130" s="22"/>
      <c r="J130" s="22"/>
      <c r="K130" s="22"/>
      <c r="L130" s="22"/>
      <c r="M130" s="22"/>
      <c r="N130" s="22"/>
    </row>
    <row r="131" spans="1:14" ht="18" customHeight="1">
      <c r="A131" s="22"/>
      <c r="B131" s="10"/>
      <c r="C131" s="124" t="s">
        <v>318</v>
      </c>
      <c r="D131" s="126" t="s">
        <v>882</v>
      </c>
      <c r="E131" s="147" t="s">
        <v>884</v>
      </c>
      <c r="F131" s="305">
        <v>6.5</v>
      </c>
      <c r="G131" s="305">
        <v>7.5</v>
      </c>
      <c r="H131" s="375" t="s">
        <v>858</v>
      </c>
      <c r="I131" s="22"/>
      <c r="J131" s="22"/>
      <c r="K131" s="22"/>
      <c r="L131" s="22"/>
      <c r="M131" s="22"/>
      <c r="N131" s="22"/>
    </row>
    <row r="132" spans="1:14" ht="18" customHeight="1">
      <c r="A132" s="22"/>
      <c r="B132" s="10"/>
      <c r="C132" s="55" t="s">
        <v>510</v>
      </c>
      <c r="D132" s="54"/>
      <c r="E132" s="54"/>
      <c r="F132" s="54"/>
      <c r="G132" s="54"/>
      <c r="H132" s="381" t="s">
        <v>1</v>
      </c>
      <c r="I132" s="22"/>
      <c r="J132" s="22"/>
      <c r="K132" s="22"/>
      <c r="L132" s="22"/>
      <c r="M132" s="22"/>
      <c r="N132" s="22"/>
    </row>
    <row r="133" spans="1:14" ht="18" customHeight="1">
      <c r="A133" s="22"/>
      <c r="B133" s="10"/>
      <c r="C133" s="124" t="str">
        <f>C126&amp;"E"</f>
        <v>FWP02ATVE</v>
      </c>
      <c r="D133" s="126" t="s">
        <v>882</v>
      </c>
      <c r="E133" s="147" t="s">
        <v>884</v>
      </c>
      <c r="F133" s="305">
        <v>2.6</v>
      </c>
      <c r="G133" s="305">
        <v>5.5</v>
      </c>
      <c r="H133" s="375" t="s">
        <v>858</v>
      </c>
      <c r="I133" s="22"/>
      <c r="J133" s="22"/>
      <c r="K133" s="22"/>
      <c r="L133" s="22"/>
      <c r="M133" s="22"/>
      <c r="N133" s="22"/>
    </row>
    <row r="134" spans="1:14" ht="18" customHeight="1">
      <c r="A134" s="22"/>
      <c r="B134" s="10"/>
      <c r="C134" s="124" t="str">
        <f t="shared" ref="C134:C138" si="3">C127&amp;"E"</f>
        <v>FWP03ATVE</v>
      </c>
      <c r="D134" s="126" t="s">
        <v>882</v>
      </c>
      <c r="E134" s="147" t="s">
        <v>884</v>
      </c>
      <c r="F134" s="305">
        <v>3.1</v>
      </c>
      <c r="G134" s="305">
        <v>3.6</v>
      </c>
      <c r="H134" s="375" t="s">
        <v>858</v>
      </c>
      <c r="I134" s="22"/>
      <c r="J134" s="22"/>
      <c r="K134" s="22"/>
      <c r="L134" s="22"/>
      <c r="M134" s="22"/>
      <c r="N134" s="22"/>
    </row>
    <row r="135" spans="1:14" ht="18" customHeight="1">
      <c r="A135" s="22"/>
      <c r="B135" s="10"/>
      <c r="C135" s="124" t="str">
        <f t="shared" si="3"/>
        <v>FWP04ATVE</v>
      </c>
      <c r="D135" s="126" t="s">
        <v>882</v>
      </c>
      <c r="E135" s="147" t="s">
        <v>884</v>
      </c>
      <c r="F135" s="305">
        <v>3.5</v>
      </c>
      <c r="G135" s="305">
        <v>4</v>
      </c>
      <c r="H135" s="375" t="s">
        <v>858</v>
      </c>
      <c r="I135" s="22"/>
      <c r="J135" s="22"/>
      <c r="K135" s="22"/>
      <c r="L135" s="22"/>
      <c r="M135" s="22"/>
      <c r="N135" s="22"/>
    </row>
    <row r="136" spans="1:14" ht="18" customHeight="1">
      <c r="A136" s="22"/>
      <c r="B136" s="10"/>
      <c r="C136" s="124" t="str">
        <f t="shared" si="3"/>
        <v>FWP05ATVE</v>
      </c>
      <c r="D136" s="126" t="s">
        <v>882</v>
      </c>
      <c r="E136" s="147" t="s">
        <v>884</v>
      </c>
      <c r="F136" s="305">
        <v>5.0999999999999996</v>
      </c>
      <c r="G136" s="305">
        <v>4.0999999999999996</v>
      </c>
      <c r="H136" s="375" t="s">
        <v>858</v>
      </c>
      <c r="I136" s="22"/>
      <c r="J136" s="22"/>
      <c r="K136" s="22"/>
      <c r="L136" s="22"/>
      <c r="M136" s="22"/>
      <c r="N136" s="22"/>
    </row>
    <row r="137" spans="1:14" ht="18" customHeight="1">
      <c r="A137" s="22"/>
      <c r="B137" s="10"/>
      <c r="C137" s="124" t="str">
        <f t="shared" si="3"/>
        <v>FWP06ATVE</v>
      </c>
      <c r="D137" s="126" t="s">
        <v>882</v>
      </c>
      <c r="E137" s="147" t="s">
        <v>884</v>
      </c>
      <c r="F137" s="305">
        <v>5.5</v>
      </c>
      <c r="G137" s="305">
        <v>6.3</v>
      </c>
      <c r="H137" s="375" t="s">
        <v>858</v>
      </c>
      <c r="I137" s="22"/>
      <c r="J137" s="22"/>
      <c r="K137" s="22"/>
      <c r="L137" s="22"/>
      <c r="M137" s="22"/>
      <c r="N137" s="22"/>
    </row>
    <row r="138" spans="1:14" ht="18" customHeight="1">
      <c r="A138" s="22"/>
      <c r="B138" s="10"/>
      <c r="C138" s="124" t="str">
        <f t="shared" si="3"/>
        <v>FWP07ATVE</v>
      </c>
      <c r="D138" s="126" t="s">
        <v>882</v>
      </c>
      <c r="E138" s="147" t="s">
        <v>884</v>
      </c>
      <c r="F138" s="305">
        <v>6.5</v>
      </c>
      <c r="G138" s="305">
        <v>7.5</v>
      </c>
      <c r="H138" s="375" t="s">
        <v>858</v>
      </c>
      <c r="I138" s="22"/>
      <c r="J138" s="22"/>
      <c r="K138" s="22"/>
      <c r="L138" s="22"/>
      <c r="M138" s="22"/>
      <c r="N138" s="22"/>
    </row>
    <row r="139" spans="1:14" ht="18" customHeight="1">
      <c r="A139" s="22"/>
      <c r="B139" s="10"/>
      <c r="C139" s="8"/>
      <c r="D139" s="54"/>
      <c r="E139" s="54"/>
      <c r="F139" s="54"/>
      <c r="G139" s="54"/>
      <c r="H139" s="381" t="s">
        <v>1</v>
      </c>
      <c r="I139" s="22"/>
      <c r="J139" s="22"/>
      <c r="K139" s="22"/>
      <c r="L139" s="22"/>
      <c r="M139" s="22"/>
      <c r="N139" s="22"/>
    </row>
    <row r="140" spans="1:14" ht="23.25" customHeight="1">
      <c r="A140" s="22"/>
      <c r="B140" s="155" t="s">
        <v>970</v>
      </c>
      <c r="C140" s="108"/>
      <c r="D140" s="279"/>
      <c r="E140" s="109"/>
      <c r="F140" s="110"/>
      <c r="G140" s="110"/>
      <c r="H140" s="337"/>
      <c r="I140" s="22"/>
      <c r="J140" s="22"/>
      <c r="K140" s="22"/>
      <c r="L140" s="22"/>
      <c r="M140" s="22"/>
      <c r="N140" s="22"/>
    </row>
    <row r="141" spans="1:14" ht="18" customHeight="1">
      <c r="A141" s="22"/>
      <c r="B141" s="10"/>
      <c r="C141" s="55" t="str">
        <f>IF(RIGHT(C142,2)="AT","2-х трубн.", IF(RIGHT(C142,2)="AF","4-х трубн.",IF(RIGHT(C142,2)="FN","4-х трубн. без 3-х ход. клапана","4-х трубн. с 3-х ход. клапаном")))</f>
        <v>2-х трубн.</v>
      </c>
      <c r="D141" s="54"/>
      <c r="E141" s="54"/>
      <c r="F141" s="54"/>
      <c r="G141" s="54"/>
      <c r="H141" s="381" t="s">
        <v>1</v>
      </c>
      <c r="I141" s="22"/>
      <c r="J141" s="22"/>
      <c r="K141" s="22"/>
      <c r="L141" s="22"/>
      <c r="M141" s="22"/>
      <c r="N141" s="22"/>
    </row>
    <row r="142" spans="1:14" ht="18" customHeight="1">
      <c r="A142" s="22"/>
      <c r="B142" s="10"/>
      <c r="C142" s="124" t="s">
        <v>320</v>
      </c>
      <c r="D142" s="126" t="s">
        <v>882</v>
      </c>
      <c r="E142" s="147" t="s">
        <v>884</v>
      </c>
      <c r="F142" s="305">
        <v>3.9</v>
      </c>
      <c r="G142" s="305">
        <v>4.9000000000000004</v>
      </c>
      <c r="H142" s="375" t="s">
        <v>858</v>
      </c>
      <c r="I142" s="22"/>
      <c r="J142" s="22"/>
      <c r="K142" s="22"/>
      <c r="L142" s="22"/>
      <c r="M142" s="22"/>
      <c r="N142" s="22"/>
    </row>
    <row r="143" spans="1:14" ht="18" customHeight="1">
      <c r="A143" s="22"/>
      <c r="B143" s="10"/>
      <c r="C143" s="124" t="s">
        <v>322</v>
      </c>
      <c r="D143" s="126" t="s">
        <v>882</v>
      </c>
      <c r="E143" s="147" t="s">
        <v>884</v>
      </c>
      <c r="F143" s="305">
        <v>4.8</v>
      </c>
      <c r="G143" s="305">
        <v>5.8</v>
      </c>
      <c r="H143" s="375" t="s">
        <v>858</v>
      </c>
      <c r="I143" s="22"/>
      <c r="J143" s="22"/>
      <c r="K143" s="22"/>
      <c r="L143" s="22"/>
      <c r="M143" s="22"/>
      <c r="N143" s="22"/>
    </row>
    <row r="144" spans="1:14" ht="18" customHeight="1">
      <c r="A144" s="22"/>
      <c r="B144" s="10"/>
      <c r="C144" s="124" t="s">
        <v>324</v>
      </c>
      <c r="D144" s="126" t="s">
        <v>882</v>
      </c>
      <c r="E144" s="147" t="s">
        <v>884</v>
      </c>
      <c r="F144" s="305">
        <v>6.2</v>
      </c>
      <c r="G144" s="305">
        <v>7.7</v>
      </c>
      <c r="H144" s="375" t="s">
        <v>858</v>
      </c>
      <c r="I144" s="22"/>
      <c r="J144" s="22"/>
      <c r="K144" s="22"/>
      <c r="L144" s="22"/>
      <c r="M144" s="22"/>
      <c r="N144" s="22"/>
    </row>
    <row r="145" spans="1:14" ht="18" customHeight="1">
      <c r="A145" s="22"/>
      <c r="B145" s="10"/>
      <c r="C145" s="124" t="s">
        <v>326</v>
      </c>
      <c r="D145" s="126" t="s">
        <v>882</v>
      </c>
      <c r="E145" s="147" t="s">
        <v>884</v>
      </c>
      <c r="F145" s="305">
        <v>6.8</v>
      </c>
      <c r="G145" s="305">
        <v>8.6999999999999993</v>
      </c>
      <c r="H145" s="375" t="s">
        <v>858</v>
      </c>
      <c r="I145" s="22"/>
      <c r="J145" s="22"/>
      <c r="K145" s="22"/>
      <c r="L145" s="22"/>
      <c r="M145" s="22"/>
      <c r="N145" s="22"/>
    </row>
    <row r="146" spans="1:14" ht="18" customHeight="1">
      <c r="A146" s="22"/>
      <c r="B146" s="10"/>
      <c r="C146" s="124" t="s">
        <v>328</v>
      </c>
      <c r="D146" s="126" t="s">
        <v>882</v>
      </c>
      <c r="E146" s="147" t="s">
        <v>884</v>
      </c>
      <c r="F146" s="305">
        <v>7.9</v>
      </c>
      <c r="G146" s="305">
        <v>9.5</v>
      </c>
      <c r="H146" s="375" t="s">
        <v>858</v>
      </c>
      <c r="I146" s="22"/>
      <c r="J146" s="22"/>
      <c r="K146" s="22"/>
      <c r="L146" s="22"/>
      <c r="M146" s="22"/>
      <c r="N146" s="22"/>
    </row>
    <row r="147" spans="1:14" ht="18" customHeight="1">
      <c r="A147" s="22"/>
      <c r="B147" s="10"/>
      <c r="C147" s="124" t="s">
        <v>330</v>
      </c>
      <c r="D147" s="126" t="s">
        <v>882</v>
      </c>
      <c r="E147" s="147" t="s">
        <v>884</v>
      </c>
      <c r="F147" s="305">
        <v>8.8000000000000007</v>
      </c>
      <c r="G147" s="305">
        <v>10.7</v>
      </c>
      <c r="H147" s="375" t="s">
        <v>858</v>
      </c>
      <c r="I147" s="22"/>
      <c r="J147" s="22"/>
      <c r="K147" s="22"/>
      <c r="L147" s="22"/>
      <c r="M147" s="22"/>
      <c r="N147" s="22"/>
    </row>
    <row r="148" spans="1:14" ht="18" customHeight="1">
      <c r="A148" s="22"/>
      <c r="B148" s="10"/>
      <c r="C148" s="55" t="str">
        <f>IF(RIGHT(C149,2)="AT","2-х трубн.", IF(RIGHT(C149,2)="AF","4-х трубн.",IF(RIGHT(C149,2)="FN","4-х трубн. без 3-х ход. клапана","4-х трубн. с 3-х ход. клапаном")))</f>
        <v>4-х трубн.</v>
      </c>
      <c r="D148" s="55"/>
      <c r="E148" s="55"/>
      <c r="F148" s="55"/>
      <c r="G148" s="55"/>
      <c r="H148" s="381" t="s">
        <v>1</v>
      </c>
      <c r="I148" s="22"/>
      <c r="J148" s="22"/>
      <c r="K148" s="22"/>
      <c r="L148" s="22"/>
      <c r="M148" s="22"/>
      <c r="N148" s="22"/>
    </row>
    <row r="149" spans="1:14" ht="18" customHeight="1">
      <c r="A149" s="22"/>
      <c r="B149" s="10"/>
      <c r="C149" s="124" t="s">
        <v>319</v>
      </c>
      <c r="D149" s="126" t="s">
        <v>882</v>
      </c>
      <c r="E149" s="147" t="s">
        <v>884</v>
      </c>
      <c r="F149" s="305">
        <v>3.9</v>
      </c>
      <c r="G149" s="305">
        <v>4.5</v>
      </c>
      <c r="H149" s="375" t="s">
        <v>858</v>
      </c>
      <c r="I149" s="22"/>
      <c r="J149" s="22"/>
      <c r="K149" s="22"/>
      <c r="L149" s="22"/>
      <c r="M149" s="22"/>
      <c r="N149" s="22"/>
    </row>
    <row r="150" spans="1:14" ht="18" customHeight="1">
      <c r="A150" s="22"/>
      <c r="B150" s="10"/>
      <c r="C150" s="124" t="s">
        <v>321</v>
      </c>
      <c r="D150" s="126" t="s">
        <v>882</v>
      </c>
      <c r="E150" s="147" t="s">
        <v>884</v>
      </c>
      <c r="F150" s="305">
        <v>4.7</v>
      </c>
      <c r="G150" s="305">
        <v>4.5</v>
      </c>
      <c r="H150" s="375" t="s">
        <v>858</v>
      </c>
      <c r="I150" s="22"/>
      <c r="J150" s="22"/>
      <c r="K150" s="22"/>
      <c r="L150" s="22"/>
      <c r="M150" s="22"/>
      <c r="N150" s="22"/>
    </row>
    <row r="151" spans="1:14" ht="18" customHeight="1">
      <c r="A151" s="22"/>
      <c r="B151" s="10"/>
      <c r="C151" s="124" t="s">
        <v>323</v>
      </c>
      <c r="D151" s="126" t="s">
        <v>882</v>
      </c>
      <c r="E151" s="147" t="s">
        <v>884</v>
      </c>
      <c r="F151" s="305">
        <v>6.1</v>
      </c>
      <c r="G151" s="305">
        <v>6.5</v>
      </c>
      <c r="H151" s="375" t="s">
        <v>858</v>
      </c>
      <c r="I151" s="22"/>
      <c r="J151" s="22"/>
      <c r="K151" s="22"/>
      <c r="L151" s="22"/>
      <c r="M151" s="22"/>
      <c r="N151" s="22"/>
    </row>
    <row r="152" spans="1:14" ht="18" customHeight="1">
      <c r="A152" s="22"/>
      <c r="B152" s="10"/>
      <c r="C152" s="124" t="s">
        <v>325</v>
      </c>
      <c r="D152" s="126" t="s">
        <v>882</v>
      </c>
      <c r="E152" s="147" t="s">
        <v>884</v>
      </c>
      <c r="F152" s="305">
        <v>6.7</v>
      </c>
      <c r="G152" s="305">
        <v>6.4</v>
      </c>
      <c r="H152" s="375" t="s">
        <v>858</v>
      </c>
      <c r="I152" s="22"/>
      <c r="J152" s="22"/>
      <c r="K152" s="22"/>
      <c r="L152" s="22"/>
      <c r="M152" s="22"/>
      <c r="N152" s="22"/>
    </row>
    <row r="153" spans="1:14" ht="18" customHeight="1">
      <c r="A153" s="22"/>
      <c r="B153" s="10"/>
      <c r="C153" s="124" t="s">
        <v>327</v>
      </c>
      <c r="D153" s="126" t="s">
        <v>882</v>
      </c>
      <c r="E153" s="147" t="s">
        <v>884</v>
      </c>
      <c r="F153" s="305">
        <v>7.7</v>
      </c>
      <c r="G153" s="305">
        <v>9.1</v>
      </c>
      <c r="H153" s="375" t="s">
        <v>858</v>
      </c>
      <c r="I153" s="22"/>
      <c r="J153" s="22"/>
      <c r="K153" s="22"/>
      <c r="L153" s="22"/>
      <c r="M153" s="22"/>
      <c r="N153" s="22"/>
    </row>
    <row r="154" spans="1:14" ht="18" customHeight="1">
      <c r="A154" s="22"/>
      <c r="B154" s="10"/>
      <c r="C154" s="124" t="s">
        <v>329</v>
      </c>
      <c r="D154" s="126" t="s">
        <v>882</v>
      </c>
      <c r="E154" s="147" t="s">
        <v>884</v>
      </c>
      <c r="F154" s="305">
        <v>8.6</v>
      </c>
      <c r="G154" s="305">
        <v>9.1</v>
      </c>
      <c r="H154" s="375" t="s">
        <v>858</v>
      </c>
      <c r="I154" s="22"/>
      <c r="J154" s="22"/>
      <c r="K154" s="22"/>
      <c r="L154" s="22"/>
      <c r="M154" s="22"/>
      <c r="N154" s="22"/>
    </row>
    <row r="155" spans="1:14" ht="18" customHeight="1">
      <c r="A155" s="22"/>
      <c r="B155" s="10"/>
      <c r="C155" s="8"/>
      <c r="D155" s="54"/>
      <c r="E155" s="54"/>
      <c r="F155" s="54"/>
      <c r="G155" s="54"/>
      <c r="H155" s="381" t="s">
        <v>1</v>
      </c>
      <c r="I155" s="22"/>
      <c r="J155" s="22"/>
      <c r="K155" s="22"/>
      <c r="L155" s="22"/>
      <c r="M155" s="22"/>
      <c r="N155" s="22"/>
    </row>
    <row r="156" spans="1:14" ht="23.25" customHeight="1">
      <c r="A156" s="22"/>
      <c r="B156" s="155" t="s">
        <v>971</v>
      </c>
      <c r="C156" s="108"/>
      <c r="D156" s="279"/>
      <c r="E156" s="109"/>
      <c r="F156" s="110"/>
      <c r="G156" s="110"/>
      <c r="H156" s="337"/>
      <c r="I156" s="22"/>
      <c r="J156" s="22"/>
      <c r="K156" s="22"/>
      <c r="L156" s="22"/>
      <c r="M156" s="22"/>
      <c r="N156" s="22"/>
    </row>
    <row r="157" spans="1:14" ht="18" customHeight="1">
      <c r="A157" s="22"/>
      <c r="B157" s="10"/>
      <c r="C157" s="55" t="str">
        <f>IF(RIGHT(C158,2)="AT","2-х трубн.", IF(RIGHT(C158,2)="AF","4-х трубн.",IF(RIGHT(C158,2)="FN","4-х трубн. без 3-х ход. клапана","4-х трубн. с 3-х ход. клапаном")))</f>
        <v>2-х трубн.</v>
      </c>
      <c r="D157" s="54"/>
      <c r="E157" s="54"/>
      <c r="F157" s="54"/>
      <c r="G157" s="54"/>
      <c r="H157" s="381" t="s">
        <v>1</v>
      </c>
      <c r="I157" s="22"/>
      <c r="J157" s="22"/>
      <c r="K157" s="22"/>
      <c r="L157" s="22"/>
      <c r="M157" s="22"/>
      <c r="N157" s="22"/>
    </row>
    <row r="158" spans="1:14" ht="18" customHeight="1">
      <c r="A158" s="22"/>
      <c r="B158" s="10"/>
      <c r="C158" s="124" t="s">
        <v>332</v>
      </c>
      <c r="D158" s="126" t="s">
        <v>882</v>
      </c>
      <c r="E158" s="147"/>
      <c r="F158" s="305">
        <v>3.9</v>
      </c>
      <c r="G158" s="305">
        <v>4.0999999999999996</v>
      </c>
      <c r="H158" s="375" t="s">
        <v>858</v>
      </c>
      <c r="I158" s="22"/>
      <c r="J158" s="22"/>
      <c r="K158" s="22"/>
      <c r="L158" s="22"/>
      <c r="M158" s="22"/>
      <c r="N158" s="22"/>
    </row>
    <row r="159" spans="1:14" ht="18" customHeight="1">
      <c r="A159" s="22"/>
      <c r="B159" s="10"/>
      <c r="C159" s="124" t="s">
        <v>334</v>
      </c>
      <c r="D159" s="126" t="s">
        <v>882</v>
      </c>
      <c r="E159" s="147"/>
      <c r="F159" s="305">
        <v>6.2</v>
      </c>
      <c r="G159" s="305">
        <v>7.7</v>
      </c>
      <c r="H159" s="375" t="s">
        <v>858</v>
      </c>
      <c r="I159" s="22"/>
      <c r="J159" s="22"/>
      <c r="K159" s="22"/>
      <c r="L159" s="22"/>
      <c r="M159" s="22"/>
      <c r="N159" s="22"/>
    </row>
    <row r="160" spans="1:14" ht="18" customHeight="1">
      <c r="A160" s="22"/>
      <c r="B160" s="10"/>
      <c r="C160" s="124" t="s">
        <v>336</v>
      </c>
      <c r="D160" s="126" t="s">
        <v>882</v>
      </c>
      <c r="E160" s="147"/>
      <c r="F160" s="305">
        <v>7.8</v>
      </c>
      <c r="G160" s="305">
        <v>9.4</v>
      </c>
      <c r="H160" s="375" t="s">
        <v>858</v>
      </c>
      <c r="I160" s="22"/>
      <c r="J160" s="22"/>
      <c r="K160" s="22"/>
      <c r="L160" s="22"/>
      <c r="M160" s="22"/>
      <c r="N160" s="22"/>
    </row>
    <row r="161" spans="1:14" ht="18" customHeight="1">
      <c r="A161" s="22"/>
      <c r="B161" s="10"/>
      <c r="C161" s="124" t="s">
        <v>338</v>
      </c>
      <c r="D161" s="126" t="s">
        <v>882</v>
      </c>
      <c r="E161" s="147"/>
      <c r="F161" s="305">
        <v>8.6</v>
      </c>
      <c r="G161" s="305">
        <v>10.8</v>
      </c>
      <c r="H161" s="375" t="s">
        <v>858</v>
      </c>
      <c r="I161" s="22"/>
      <c r="J161" s="22"/>
      <c r="K161" s="22"/>
      <c r="L161" s="22"/>
      <c r="M161" s="22"/>
      <c r="N161" s="22"/>
    </row>
    <row r="162" spans="1:14" ht="18" customHeight="1">
      <c r="A162" s="22"/>
      <c r="B162" s="10"/>
      <c r="C162" s="124" t="s">
        <v>340</v>
      </c>
      <c r="D162" s="126" t="s">
        <v>882</v>
      </c>
      <c r="E162" s="147"/>
      <c r="F162" s="305">
        <v>11.9</v>
      </c>
      <c r="G162" s="305">
        <v>14.5</v>
      </c>
      <c r="H162" s="375" t="s">
        <v>858</v>
      </c>
      <c r="I162" s="22"/>
      <c r="J162" s="22"/>
      <c r="K162" s="22"/>
      <c r="L162" s="22"/>
      <c r="M162" s="22"/>
      <c r="N162" s="22"/>
    </row>
    <row r="163" spans="1:14" ht="18" customHeight="1">
      <c r="A163" s="22"/>
      <c r="B163" s="10"/>
      <c r="C163" s="124" t="s">
        <v>342</v>
      </c>
      <c r="D163" s="126" t="s">
        <v>882</v>
      </c>
      <c r="E163" s="147"/>
      <c r="F163" s="305">
        <v>16.399999999999999</v>
      </c>
      <c r="G163" s="305">
        <v>19.8</v>
      </c>
      <c r="H163" s="375" t="s">
        <v>858</v>
      </c>
      <c r="I163" s="22"/>
      <c r="J163" s="22"/>
      <c r="K163" s="22"/>
      <c r="L163" s="22"/>
      <c r="M163" s="22"/>
      <c r="N163" s="22"/>
    </row>
    <row r="164" spans="1:14" ht="18" customHeight="1">
      <c r="A164" s="22"/>
      <c r="B164" s="10"/>
      <c r="C164" s="124" t="s">
        <v>508</v>
      </c>
      <c r="D164" s="126" t="s">
        <v>882</v>
      </c>
      <c r="E164" s="147"/>
      <c r="F164" s="305">
        <v>18.3</v>
      </c>
      <c r="G164" s="305">
        <v>21.9</v>
      </c>
      <c r="H164" s="375" t="s">
        <v>858</v>
      </c>
      <c r="I164" s="22"/>
      <c r="J164" s="22"/>
      <c r="K164" s="22"/>
      <c r="L164" s="22"/>
      <c r="M164" s="22"/>
      <c r="N164" s="22"/>
    </row>
    <row r="165" spans="1:14" ht="18" customHeight="1">
      <c r="A165" s="22"/>
      <c r="B165" s="10"/>
      <c r="C165" s="55" t="str">
        <f>IF(RIGHT(C166,2)="AT","2-х трубн.", IF(RIGHT(C166,2)="AF","4-х трубн.",IF(RIGHT(C166,2)="FN","4-х трубн. без 3-х ход. клапана","4-х трубн. с 3-х ход. клапаном")))</f>
        <v>4-х трубн.</v>
      </c>
      <c r="D165" s="55"/>
      <c r="E165" s="55"/>
      <c r="F165" s="55"/>
      <c r="G165" s="55"/>
      <c r="H165" s="381" t="s">
        <v>1</v>
      </c>
      <c r="I165" s="22"/>
      <c r="J165" s="22"/>
      <c r="K165" s="22"/>
      <c r="L165" s="22"/>
      <c r="M165" s="22"/>
      <c r="N165" s="22"/>
    </row>
    <row r="166" spans="1:14" ht="18" customHeight="1">
      <c r="A166" s="22"/>
      <c r="B166" s="10"/>
      <c r="C166" s="124" t="s">
        <v>331</v>
      </c>
      <c r="D166" s="126" t="s">
        <v>882</v>
      </c>
      <c r="E166" s="147"/>
      <c r="F166" s="305">
        <v>3.9</v>
      </c>
      <c r="G166" s="305">
        <v>4.5</v>
      </c>
      <c r="H166" s="375" t="s">
        <v>858</v>
      </c>
      <c r="I166" s="22"/>
      <c r="J166" s="22"/>
      <c r="K166" s="22"/>
      <c r="L166" s="22"/>
      <c r="M166" s="22"/>
      <c r="N166" s="22"/>
    </row>
    <row r="167" spans="1:14" ht="18" customHeight="1">
      <c r="A167" s="22"/>
      <c r="B167" s="10"/>
      <c r="C167" s="124" t="s">
        <v>333</v>
      </c>
      <c r="D167" s="126" t="s">
        <v>882</v>
      </c>
      <c r="E167" s="147"/>
      <c r="F167" s="305">
        <v>6.2</v>
      </c>
      <c r="G167" s="305">
        <v>6.6</v>
      </c>
      <c r="H167" s="375" t="s">
        <v>858</v>
      </c>
      <c r="I167" s="22"/>
      <c r="J167" s="22"/>
      <c r="K167" s="22"/>
      <c r="L167" s="22"/>
      <c r="M167" s="22"/>
      <c r="N167" s="22"/>
    </row>
    <row r="168" spans="1:14" ht="18" customHeight="1">
      <c r="A168" s="22"/>
      <c r="B168" s="10"/>
      <c r="C168" s="124" t="s">
        <v>335</v>
      </c>
      <c r="D168" s="126" t="s">
        <v>882</v>
      </c>
      <c r="E168" s="147"/>
      <c r="F168" s="305">
        <v>7.8</v>
      </c>
      <c r="G168" s="305">
        <v>9.1999999999999993</v>
      </c>
      <c r="H168" s="375" t="s">
        <v>858</v>
      </c>
      <c r="I168" s="22"/>
      <c r="J168" s="22"/>
      <c r="K168" s="22"/>
      <c r="L168" s="22"/>
      <c r="M168" s="22"/>
      <c r="N168" s="22"/>
    </row>
    <row r="169" spans="1:14" ht="18" customHeight="1">
      <c r="A169" s="22"/>
      <c r="B169" s="10"/>
      <c r="C169" s="124" t="s">
        <v>337</v>
      </c>
      <c r="D169" s="126" t="s">
        <v>882</v>
      </c>
      <c r="E169" s="147"/>
      <c r="F169" s="305">
        <v>8.6</v>
      </c>
      <c r="G169" s="305">
        <v>9.1999999999999993</v>
      </c>
      <c r="H169" s="375" t="s">
        <v>858</v>
      </c>
      <c r="I169" s="22"/>
      <c r="J169" s="22"/>
      <c r="K169" s="22"/>
      <c r="L169" s="22"/>
      <c r="M169" s="22"/>
      <c r="N169" s="22"/>
    </row>
    <row r="170" spans="1:14" ht="18" customHeight="1">
      <c r="A170" s="22"/>
      <c r="B170" s="10"/>
      <c r="C170" s="124" t="s">
        <v>339</v>
      </c>
      <c r="D170" s="126" t="s">
        <v>882</v>
      </c>
      <c r="E170" s="147"/>
      <c r="F170" s="305">
        <v>11.9</v>
      </c>
      <c r="G170" s="305">
        <v>15.9</v>
      </c>
      <c r="H170" s="375" t="s">
        <v>858</v>
      </c>
      <c r="I170" s="22"/>
      <c r="J170" s="22"/>
      <c r="K170" s="22"/>
      <c r="L170" s="22"/>
      <c r="M170" s="22"/>
      <c r="N170" s="22"/>
    </row>
    <row r="171" spans="1:14" ht="18" customHeight="1">
      <c r="A171" s="22"/>
      <c r="B171" s="10"/>
      <c r="C171" s="124" t="s">
        <v>341</v>
      </c>
      <c r="D171" s="126" t="s">
        <v>882</v>
      </c>
      <c r="E171" s="147"/>
      <c r="F171" s="305">
        <v>16.399999999999999</v>
      </c>
      <c r="G171" s="305">
        <v>21.2</v>
      </c>
      <c r="H171" s="375" t="s">
        <v>858</v>
      </c>
      <c r="I171" s="22"/>
      <c r="J171" s="22"/>
      <c r="K171" s="22"/>
      <c r="L171" s="22"/>
      <c r="M171" s="22"/>
      <c r="N171" s="22"/>
    </row>
    <row r="172" spans="1:14" ht="18" customHeight="1">
      <c r="A172" s="22"/>
      <c r="B172" s="10"/>
      <c r="C172" s="124" t="s">
        <v>343</v>
      </c>
      <c r="D172" s="126" t="s">
        <v>882</v>
      </c>
      <c r="E172" s="147"/>
      <c r="F172" s="305">
        <v>18.3</v>
      </c>
      <c r="G172" s="305">
        <v>21.2</v>
      </c>
      <c r="H172" s="375" t="s">
        <v>858</v>
      </c>
      <c r="I172" s="22"/>
      <c r="J172" s="22"/>
      <c r="K172" s="22"/>
      <c r="L172" s="22"/>
      <c r="M172" s="22"/>
      <c r="N172" s="22"/>
    </row>
    <row r="173" spans="1:14" ht="18" customHeight="1">
      <c r="A173" s="22"/>
      <c r="B173" s="10"/>
      <c r="C173" s="8"/>
      <c r="D173" s="54"/>
      <c r="E173" s="54"/>
      <c r="F173" s="54"/>
      <c r="G173" s="54"/>
      <c r="H173" s="381" t="s">
        <v>1</v>
      </c>
      <c r="I173" s="22"/>
      <c r="J173" s="22"/>
      <c r="K173" s="22"/>
      <c r="L173" s="22"/>
      <c r="M173" s="22"/>
      <c r="N173" s="22"/>
    </row>
    <row r="174" spans="1:14" ht="23.25" customHeight="1">
      <c r="A174" s="22"/>
      <c r="B174" s="155" t="s">
        <v>972</v>
      </c>
      <c r="C174" s="108"/>
      <c r="D174" s="279"/>
      <c r="E174" s="109"/>
      <c r="F174" s="110"/>
      <c r="G174" s="110"/>
      <c r="H174" s="337"/>
      <c r="I174" s="22"/>
      <c r="J174" s="22"/>
      <c r="K174" s="22"/>
      <c r="L174" s="22"/>
      <c r="M174" s="22"/>
      <c r="N174" s="22"/>
    </row>
    <row r="175" spans="1:14" ht="18" customHeight="1">
      <c r="A175" s="22"/>
      <c r="B175" s="10"/>
      <c r="C175" s="55" t="str">
        <f>IF(RIGHT(C176,2)="TN","2-х трубн. без 3-х ход. клапана", IF(RIGHT(C176,2)="TV","2-х трубн. с 3-х ход. клапаном",IF(RIGHT(C176,2)="FN","4-х трубн. без 3-х ход. клапана","4-х трубн. с 3-х ход. клапаном")))</f>
        <v>2-х трубн. без 3-х ход. клапана</v>
      </c>
      <c r="D175" s="54"/>
      <c r="E175" s="54"/>
      <c r="F175" s="54"/>
      <c r="G175" s="54"/>
      <c r="H175" s="381" t="s">
        <v>1</v>
      </c>
      <c r="I175" s="22"/>
      <c r="J175" s="22"/>
      <c r="K175" s="22"/>
      <c r="L175" s="22"/>
      <c r="M175" s="22"/>
      <c r="N175" s="22"/>
    </row>
    <row r="176" spans="1:14" ht="18" customHeight="1">
      <c r="A176" s="22"/>
      <c r="B176" s="10"/>
      <c r="C176" s="124" t="s">
        <v>346</v>
      </c>
      <c r="D176" s="126" t="s">
        <v>882</v>
      </c>
      <c r="E176" s="147"/>
      <c r="F176" s="305">
        <v>1.5</v>
      </c>
      <c r="G176" s="305">
        <v>2.1</v>
      </c>
      <c r="H176" s="375" t="s">
        <v>858</v>
      </c>
      <c r="I176" s="22"/>
      <c r="J176" s="22"/>
      <c r="K176" s="22"/>
      <c r="L176" s="22"/>
      <c r="M176" s="22"/>
      <c r="N176" s="22"/>
    </row>
    <row r="177" spans="1:14" ht="18" customHeight="1">
      <c r="A177" s="22"/>
      <c r="B177" s="10"/>
      <c r="C177" s="124" t="s">
        <v>350</v>
      </c>
      <c r="D177" s="126" t="s">
        <v>882</v>
      </c>
      <c r="E177" s="147"/>
      <c r="F177" s="305">
        <v>1.9</v>
      </c>
      <c r="G177" s="305">
        <v>2.6</v>
      </c>
      <c r="H177" s="375" t="s">
        <v>858</v>
      </c>
      <c r="I177" s="22"/>
      <c r="J177" s="22"/>
      <c r="K177" s="22"/>
      <c r="L177" s="22"/>
      <c r="M177" s="22"/>
      <c r="N177" s="22"/>
    </row>
    <row r="178" spans="1:14" ht="18" customHeight="1">
      <c r="A178" s="22"/>
      <c r="B178" s="10"/>
      <c r="C178" s="124" t="s">
        <v>354</v>
      </c>
      <c r="D178" s="126" t="s">
        <v>882</v>
      </c>
      <c r="E178" s="147"/>
      <c r="F178" s="305">
        <v>2.9</v>
      </c>
      <c r="G178" s="305">
        <v>3.8</v>
      </c>
      <c r="H178" s="375" t="s">
        <v>858</v>
      </c>
      <c r="I178" s="22"/>
      <c r="J178" s="22"/>
      <c r="K178" s="22"/>
      <c r="L178" s="22"/>
      <c r="M178" s="22"/>
      <c r="N178" s="22"/>
    </row>
    <row r="179" spans="1:14" ht="18" customHeight="1">
      <c r="A179" s="22"/>
      <c r="B179" s="10"/>
      <c r="C179" s="124" t="s">
        <v>358</v>
      </c>
      <c r="D179" s="126" t="s">
        <v>882</v>
      </c>
      <c r="E179" s="147"/>
      <c r="F179" s="305">
        <v>4.3</v>
      </c>
      <c r="G179" s="305">
        <v>5.0999999999999996</v>
      </c>
      <c r="H179" s="375" t="s">
        <v>858</v>
      </c>
      <c r="I179" s="22"/>
      <c r="J179" s="22"/>
      <c r="K179" s="22"/>
      <c r="L179" s="22"/>
      <c r="M179" s="22"/>
      <c r="N179" s="22"/>
    </row>
    <row r="180" spans="1:14" ht="18" customHeight="1">
      <c r="A180" s="22"/>
      <c r="B180" s="10"/>
      <c r="C180" s="124" t="s">
        <v>362</v>
      </c>
      <c r="D180" s="126" t="s">
        <v>882</v>
      </c>
      <c r="E180" s="147"/>
      <c r="F180" s="305">
        <v>4.8</v>
      </c>
      <c r="G180" s="305">
        <v>6</v>
      </c>
      <c r="H180" s="375" t="s">
        <v>858</v>
      </c>
      <c r="I180" s="22"/>
      <c r="J180" s="22"/>
      <c r="K180" s="22"/>
      <c r="L180" s="22"/>
      <c r="M180" s="22"/>
      <c r="N180" s="22"/>
    </row>
    <row r="181" spans="1:14" ht="18" customHeight="1">
      <c r="A181" s="22"/>
      <c r="B181" s="10"/>
      <c r="C181" s="124" t="s">
        <v>366</v>
      </c>
      <c r="D181" s="126" t="s">
        <v>882</v>
      </c>
      <c r="E181" s="147"/>
      <c r="F181" s="305">
        <v>6.7</v>
      </c>
      <c r="G181" s="305">
        <v>7.8</v>
      </c>
      <c r="H181" s="375" t="s">
        <v>858</v>
      </c>
      <c r="I181" s="22"/>
      <c r="J181" s="22"/>
      <c r="K181" s="22"/>
      <c r="L181" s="22"/>
      <c r="M181" s="22"/>
      <c r="N181" s="22"/>
    </row>
    <row r="182" spans="1:14" ht="18" customHeight="1">
      <c r="A182" s="22"/>
      <c r="B182" s="10"/>
      <c r="C182" s="124" t="s">
        <v>370</v>
      </c>
      <c r="D182" s="126" t="s">
        <v>882</v>
      </c>
      <c r="E182" s="147"/>
      <c r="F182" s="305">
        <v>8</v>
      </c>
      <c r="G182" s="305">
        <v>10</v>
      </c>
      <c r="H182" s="375" t="s">
        <v>858</v>
      </c>
      <c r="I182" s="22"/>
      <c r="J182" s="22"/>
      <c r="K182" s="22"/>
      <c r="L182" s="22"/>
      <c r="M182" s="22"/>
      <c r="N182" s="22"/>
    </row>
    <row r="183" spans="1:14" ht="18" customHeight="1">
      <c r="A183" s="22"/>
      <c r="B183" s="10"/>
      <c r="C183" s="124" t="s">
        <v>374</v>
      </c>
      <c r="D183" s="126" t="s">
        <v>882</v>
      </c>
      <c r="E183" s="147"/>
      <c r="F183" s="305">
        <v>1.7</v>
      </c>
      <c r="G183" s="305">
        <v>2.2999999999999998</v>
      </c>
      <c r="H183" s="375" t="s">
        <v>858</v>
      </c>
      <c r="I183" s="22"/>
      <c r="J183" s="22"/>
      <c r="K183" s="22"/>
      <c r="L183" s="22"/>
      <c r="M183" s="22"/>
      <c r="N183" s="22"/>
    </row>
    <row r="184" spans="1:14" ht="18" customHeight="1">
      <c r="A184" s="22"/>
      <c r="B184" s="10"/>
      <c r="C184" s="124" t="s">
        <v>377</v>
      </c>
      <c r="D184" s="126" t="s">
        <v>882</v>
      </c>
      <c r="E184" s="147"/>
      <c r="F184" s="305">
        <v>2.4</v>
      </c>
      <c r="G184" s="305">
        <v>3.2</v>
      </c>
      <c r="H184" s="375" t="s">
        <v>858</v>
      </c>
      <c r="I184" s="22"/>
      <c r="J184" s="22"/>
      <c r="K184" s="22"/>
      <c r="L184" s="22"/>
      <c r="M184" s="22"/>
      <c r="N184" s="22"/>
    </row>
    <row r="185" spans="1:14" ht="18" customHeight="1">
      <c r="A185" s="22"/>
      <c r="B185" s="10"/>
      <c r="C185" s="124" t="s">
        <v>381</v>
      </c>
      <c r="D185" s="126" t="s">
        <v>882</v>
      </c>
      <c r="E185" s="147"/>
      <c r="F185" s="305">
        <v>3.5</v>
      </c>
      <c r="G185" s="305">
        <v>4.8</v>
      </c>
      <c r="H185" s="375" t="s">
        <v>858</v>
      </c>
      <c r="I185" s="22"/>
      <c r="J185" s="22"/>
      <c r="K185" s="22"/>
      <c r="L185" s="22"/>
      <c r="M185" s="22"/>
      <c r="N185" s="22"/>
    </row>
    <row r="186" spans="1:14" ht="18" customHeight="1">
      <c r="A186" s="22"/>
      <c r="B186" s="10"/>
      <c r="C186" s="55" t="str">
        <f>IF(RIGHT(C187,2)="TN","2-х трубн. без 3-х ход. клапана", IF(RIGHT(C187,2)="TV","2-х трубн. с 3-х ход. клапаном",IF(RIGHT(C187,2)="FN","4-х трубн. без 3-х ход. клапана","4-х трубн. с 3-х ход. клапаном")))</f>
        <v>2-х трубн. с 3-х ход. клапаном</v>
      </c>
      <c r="D186" s="55"/>
      <c r="E186" s="55"/>
      <c r="F186" s="55"/>
      <c r="G186" s="55"/>
      <c r="H186" s="381" t="s">
        <v>1</v>
      </c>
      <c r="I186" s="22"/>
      <c r="J186" s="22"/>
      <c r="K186" s="22"/>
      <c r="L186" s="22"/>
      <c r="M186" s="22"/>
      <c r="N186" s="22"/>
    </row>
    <row r="187" spans="1:14" ht="18" customHeight="1">
      <c r="A187" s="22"/>
      <c r="B187" s="10"/>
      <c r="C187" s="124" t="s">
        <v>347</v>
      </c>
      <c r="D187" s="126" t="s">
        <v>882</v>
      </c>
      <c r="E187" s="147"/>
      <c r="F187" s="305">
        <v>1.5</v>
      </c>
      <c r="G187" s="305">
        <v>2.1</v>
      </c>
      <c r="H187" s="375" t="s">
        <v>858</v>
      </c>
      <c r="I187" s="22"/>
      <c r="J187" s="22"/>
      <c r="K187" s="22"/>
      <c r="L187" s="22"/>
      <c r="M187" s="22"/>
      <c r="N187" s="22"/>
    </row>
    <row r="188" spans="1:14" ht="18" customHeight="1">
      <c r="A188" s="22"/>
      <c r="B188" s="10"/>
      <c r="C188" s="124" t="s">
        <v>351</v>
      </c>
      <c r="D188" s="126" t="s">
        <v>882</v>
      </c>
      <c r="E188" s="147"/>
      <c r="F188" s="305">
        <v>1.9</v>
      </c>
      <c r="G188" s="305">
        <v>2.6</v>
      </c>
      <c r="H188" s="375" t="s">
        <v>858</v>
      </c>
      <c r="I188" s="22"/>
      <c r="J188" s="22"/>
      <c r="K188" s="22"/>
      <c r="L188" s="22"/>
      <c r="M188" s="22"/>
      <c r="N188" s="22"/>
    </row>
    <row r="189" spans="1:14" ht="18" customHeight="1">
      <c r="A189" s="22"/>
      <c r="B189" s="10"/>
      <c r="C189" s="124" t="s">
        <v>355</v>
      </c>
      <c r="D189" s="126" t="s">
        <v>882</v>
      </c>
      <c r="E189" s="147"/>
      <c r="F189" s="305">
        <v>2.9</v>
      </c>
      <c r="G189" s="305">
        <v>3.8</v>
      </c>
      <c r="H189" s="375" t="s">
        <v>858</v>
      </c>
      <c r="I189" s="22"/>
      <c r="J189" s="22"/>
      <c r="K189" s="22"/>
      <c r="L189" s="22"/>
      <c r="M189" s="22"/>
      <c r="N189" s="22"/>
    </row>
    <row r="190" spans="1:14" ht="18" customHeight="1">
      <c r="A190" s="22"/>
      <c r="B190" s="10"/>
      <c r="C190" s="124" t="s">
        <v>359</v>
      </c>
      <c r="D190" s="126" t="s">
        <v>882</v>
      </c>
      <c r="E190" s="147"/>
      <c r="F190" s="305">
        <v>4.3</v>
      </c>
      <c r="G190" s="305">
        <v>5.0999999999999996</v>
      </c>
      <c r="H190" s="375" t="s">
        <v>858</v>
      </c>
      <c r="I190" s="22"/>
      <c r="J190" s="22"/>
      <c r="K190" s="22"/>
      <c r="L190" s="22"/>
      <c r="M190" s="22"/>
      <c r="N190" s="22"/>
    </row>
    <row r="191" spans="1:14" ht="18" customHeight="1">
      <c r="A191" s="22"/>
      <c r="B191" s="10"/>
      <c r="C191" s="124" t="s">
        <v>363</v>
      </c>
      <c r="D191" s="126" t="s">
        <v>882</v>
      </c>
      <c r="E191" s="147"/>
      <c r="F191" s="305">
        <v>4.8</v>
      </c>
      <c r="G191" s="305">
        <v>6</v>
      </c>
      <c r="H191" s="375" t="s">
        <v>858</v>
      </c>
      <c r="I191" s="22"/>
      <c r="J191" s="22"/>
      <c r="K191" s="22"/>
      <c r="L191" s="22"/>
      <c r="M191" s="22"/>
      <c r="N191" s="22"/>
    </row>
    <row r="192" spans="1:14" ht="18" customHeight="1">
      <c r="A192" s="22"/>
      <c r="B192" s="10"/>
      <c r="C192" s="124" t="s">
        <v>367</v>
      </c>
      <c r="D192" s="126" t="s">
        <v>882</v>
      </c>
      <c r="E192" s="147"/>
      <c r="F192" s="305">
        <v>6.7</v>
      </c>
      <c r="G192" s="305">
        <v>7.8</v>
      </c>
      <c r="H192" s="375" t="s">
        <v>858</v>
      </c>
      <c r="I192" s="22"/>
      <c r="J192" s="22"/>
      <c r="K192" s="22"/>
      <c r="L192" s="22"/>
      <c r="M192" s="22"/>
      <c r="N192" s="22"/>
    </row>
    <row r="193" spans="1:14" ht="18" customHeight="1">
      <c r="A193" s="22"/>
      <c r="B193" s="10"/>
      <c r="C193" s="124" t="s">
        <v>371</v>
      </c>
      <c r="D193" s="126" t="s">
        <v>882</v>
      </c>
      <c r="E193" s="147"/>
      <c r="F193" s="305">
        <v>8</v>
      </c>
      <c r="G193" s="305">
        <v>10</v>
      </c>
      <c r="H193" s="375" t="s">
        <v>858</v>
      </c>
      <c r="I193" s="22"/>
      <c r="J193" s="22"/>
      <c r="K193" s="22"/>
      <c r="L193" s="22"/>
      <c r="M193" s="22"/>
      <c r="N193" s="22"/>
    </row>
    <row r="194" spans="1:14" ht="18" customHeight="1">
      <c r="A194" s="22"/>
      <c r="B194" s="10"/>
      <c r="C194" s="124" t="s">
        <v>375</v>
      </c>
      <c r="D194" s="126" t="s">
        <v>882</v>
      </c>
      <c r="E194" s="147"/>
      <c r="F194" s="305">
        <v>1.7</v>
      </c>
      <c r="G194" s="305">
        <v>2.2999999999999998</v>
      </c>
      <c r="H194" s="375" t="s">
        <v>858</v>
      </c>
      <c r="I194" s="22"/>
      <c r="J194" s="22"/>
      <c r="K194" s="22"/>
      <c r="L194" s="22"/>
      <c r="M194" s="22"/>
      <c r="N194" s="22"/>
    </row>
    <row r="195" spans="1:14" ht="18" customHeight="1">
      <c r="A195" s="22"/>
      <c r="B195" s="10"/>
      <c r="C195" s="124" t="s">
        <v>378</v>
      </c>
      <c r="D195" s="126" t="s">
        <v>882</v>
      </c>
      <c r="E195" s="147"/>
      <c r="F195" s="305">
        <v>2.4</v>
      </c>
      <c r="G195" s="305">
        <v>3.2</v>
      </c>
      <c r="H195" s="375" t="s">
        <v>858</v>
      </c>
      <c r="I195" s="22"/>
      <c r="J195" s="22"/>
      <c r="K195" s="22"/>
      <c r="L195" s="22"/>
      <c r="M195" s="22"/>
      <c r="N195" s="22"/>
    </row>
    <row r="196" spans="1:14" ht="18" customHeight="1">
      <c r="A196" s="22"/>
      <c r="B196" s="10"/>
      <c r="C196" s="124" t="s">
        <v>382</v>
      </c>
      <c r="D196" s="126" t="s">
        <v>882</v>
      </c>
      <c r="E196" s="147"/>
      <c r="F196" s="305">
        <v>3.5</v>
      </c>
      <c r="G196" s="305">
        <v>4.8</v>
      </c>
      <c r="H196" s="375" t="s">
        <v>858</v>
      </c>
      <c r="I196" s="22"/>
      <c r="J196" s="22"/>
      <c r="K196" s="22"/>
      <c r="L196" s="22"/>
      <c r="M196" s="22"/>
      <c r="N196" s="22"/>
    </row>
    <row r="197" spans="1:14" ht="18" customHeight="1">
      <c r="A197" s="22"/>
      <c r="B197" s="10"/>
      <c r="C197" s="55" t="str">
        <f>IF(RIGHT(C198,2)="TN","2-х трубн. без 3-х ход. клапана", IF(RIGHT(C198,2)="TV","2-х трубн. с 3-х ход. клапаном",IF(RIGHT(C198,2)="FN","4-х трубн. без 3-х ход. клапана","4-х трубн. с 3-х ход. клапаном")))</f>
        <v>4-х трубн. без 3-х ход. клапана</v>
      </c>
      <c r="D197" s="55"/>
      <c r="E197" s="55"/>
      <c r="F197" s="55"/>
      <c r="G197" s="55"/>
      <c r="H197" s="381" t="s">
        <v>1</v>
      </c>
      <c r="I197" s="22"/>
      <c r="J197" s="22"/>
      <c r="K197" s="22"/>
      <c r="L197" s="22"/>
      <c r="M197" s="22"/>
      <c r="N197" s="22"/>
    </row>
    <row r="198" spans="1:14" ht="18" customHeight="1">
      <c r="A198" s="22"/>
      <c r="B198" s="10"/>
      <c r="C198" s="124" t="s">
        <v>344</v>
      </c>
      <c r="D198" s="126" t="s">
        <v>882</v>
      </c>
      <c r="E198" s="147"/>
      <c r="F198" s="305">
        <v>1.5</v>
      </c>
      <c r="G198" s="305">
        <v>1.9</v>
      </c>
      <c r="H198" s="375" t="s">
        <v>858</v>
      </c>
      <c r="I198" s="22"/>
      <c r="J198" s="22"/>
      <c r="K198" s="22"/>
      <c r="L198" s="22"/>
      <c r="M198" s="22"/>
      <c r="N198" s="22"/>
    </row>
    <row r="199" spans="1:14" ht="18" customHeight="1">
      <c r="A199" s="22"/>
      <c r="B199" s="10"/>
      <c r="C199" s="124" t="s">
        <v>348</v>
      </c>
      <c r="D199" s="126" t="s">
        <v>882</v>
      </c>
      <c r="E199" s="147"/>
      <c r="F199" s="305">
        <v>1.8</v>
      </c>
      <c r="G199" s="305">
        <v>2</v>
      </c>
      <c r="H199" s="375" t="s">
        <v>858</v>
      </c>
      <c r="I199" s="22"/>
      <c r="J199" s="22"/>
      <c r="K199" s="22"/>
      <c r="L199" s="22"/>
      <c r="M199" s="22"/>
      <c r="N199" s="22"/>
    </row>
    <row r="200" spans="1:14" ht="18" customHeight="1">
      <c r="A200" s="22"/>
      <c r="B200" s="10"/>
      <c r="C200" s="124" t="s">
        <v>352</v>
      </c>
      <c r="D200" s="126" t="s">
        <v>882</v>
      </c>
      <c r="E200" s="147"/>
      <c r="F200" s="305">
        <v>2.9</v>
      </c>
      <c r="G200" s="305">
        <v>3.1</v>
      </c>
      <c r="H200" s="375" t="s">
        <v>858</v>
      </c>
      <c r="I200" s="22"/>
      <c r="J200" s="22"/>
      <c r="K200" s="22"/>
      <c r="L200" s="22"/>
      <c r="M200" s="22"/>
      <c r="N200" s="22"/>
    </row>
    <row r="201" spans="1:14" ht="18" customHeight="1">
      <c r="A201" s="22"/>
      <c r="B201" s="10"/>
      <c r="C201" s="124" t="s">
        <v>356</v>
      </c>
      <c r="D201" s="126" t="s">
        <v>882</v>
      </c>
      <c r="E201" s="147"/>
      <c r="F201" s="305">
        <v>4.3</v>
      </c>
      <c r="G201" s="305">
        <v>5.0999999999999996</v>
      </c>
      <c r="H201" s="375" t="s">
        <v>858</v>
      </c>
      <c r="I201" s="22"/>
      <c r="J201" s="22"/>
      <c r="K201" s="22"/>
      <c r="L201" s="22"/>
      <c r="M201" s="22"/>
      <c r="N201" s="22"/>
    </row>
    <row r="202" spans="1:14" ht="18" customHeight="1">
      <c r="A202" s="22"/>
      <c r="B202" s="10"/>
      <c r="C202" s="124" t="s">
        <v>360</v>
      </c>
      <c r="D202" s="126" t="s">
        <v>882</v>
      </c>
      <c r="E202" s="147"/>
      <c r="F202" s="305">
        <v>4.7</v>
      </c>
      <c r="G202" s="305">
        <v>5.3</v>
      </c>
      <c r="H202" s="375" t="s">
        <v>858</v>
      </c>
      <c r="I202" s="22"/>
      <c r="J202" s="22"/>
      <c r="K202" s="22"/>
      <c r="L202" s="22"/>
      <c r="M202" s="22"/>
      <c r="N202" s="22"/>
    </row>
    <row r="203" spans="1:14" ht="18" customHeight="1">
      <c r="A203" s="22"/>
      <c r="B203" s="10"/>
      <c r="C203" s="124" t="s">
        <v>364</v>
      </c>
      <c r="D203" s="126" t="s">
        <v>882</v>
      </c>
      <c r="E203" s="147"/>
      <c r="F203" s="305">
        <v>6.6</v>
      </c>
      <c r="G203" s="305">
        <v>7.9</v>
      </c>
      <c r="H203" s="375" t="s">
        <v>858</v>
      </c>
      <c r="I203" s="22"/>
      <c r="J203" s="22"/>
      <c r="K203" s="22"/>
      <c r="L203" s="22"/>
      <c r="M203" s="22"/>
      <c r="N203" s="22"/>
    </row>
    <row r="204" spans="1:14" ht="18" customHeight="1">
      <c r="A204" s="22"/>
      <c r="B204" s="10"/>
      <c r="C204" s="124" t="s">
        <v>368</v>
      </c>
      <c r="D204" s="126" t="s">
        <v>882</v>
      </c>
      <c r="E204" s="147"/>
      <c r="F204" s="305">
        <v>7.9</v>
      </c>
      <c r="G204" s="305">
        <v>8.4</v>
      </c>
      <c r="H204" s="375" t="s">
        <v>858</v>
      </c>
      <c r="I204" s="22"/>
      <c r="J204" s="22"/>
      <c r="K204" s="22"/>
      <c r="L204" s="22"/>
      <c r="M204" s="22"/>
      <c r="N204" s="22"/>
    </row>
    <row r="205" spans="1:14" ht="18" customHeight="1">
      <c r="A205" s="22"/>
      <c r="B205" s="10"/>
      <c r="C205" s="124" t="s">
        <v>372</v>
      </c>
      <c r="D205" s="126" t="s">
        <v>882</v>
      </c>
      <c r="E205" s="147"/>
      <c r="F205" s="305">
        <v>1.6</v>
      </c>
      <c r="G205" s="305">
        <v>1.95</v>
      </c>
      <c r="H205" s="375" t="s">
        <v>858</v>
      </c>
      <c r="I205" s="22"/>
      <c r="J205" s="22"/>
      <c r="K205" s="22"/>
      <c r="L205" s="22"/>
      <c r="M205" s="22"/>
      <c r="N205" s="22"/>
    </row>
    <row r="206" spans="1:14" ht="18" customHeight="1">
      <c r="A206" s="22"/>
      <c r="B206" s="10"/>
      <c r="C206" s="124" t="s">
        <v>376</v>
      </c>
      <c r="D206" s="126" t="s">
        <v>882</v>
      </c>
      <c r="E206" s="147"/>
      <c r="F206" s="305">
        <v>2.4</v>
      </c>
      <c r="G206" s="305">
        <v>2.9</v>
      </c>
      <c r="H206" s="375" t="s">
        <v>858</v>
      </c>
      <c r="I206" s="22"/>
      <c r="J206" s="22"/>
      <c r="K206" s="22"/>
      <c r="L206" s="22"/>
      <c r="M206" s="22"/>
      <c r="N206" s="22"/>
    </row>
    <row r="207" spans="1:14" ht="18" customHeight="1">
      <c r="A207" s="22"/>
      <c r="B207" s="10"/>
      <c r="C207" s="124" t="s">
        <v>379</v>
      </c>
      <c r="D207" s="126" t="s">
        <v>882</v>
      </c>
      <c r="E207" s="147"/>
      <c r="F207" s="305">
        <v>3.5</v>
      </c>
      <c r="G207" s="305">
        <v>4.8</v>
      </c>
      <c r="H207" s="375" t="s">
        <v>858</v>
      </c>
      <c r="I207" s="22"/>
      <c r="J207" s="22"/>
      <c r="K207" s="22"/>
      <c r="L207" s="22"/>
      <c r="M207" s="22"/>
      <c r="N207" s="22"/>
    </row>
    <row r="208" spans="1:14" ht="18" customHeight="1">
      <c r="A208" s="22"/>
      <c r="B208" s="10"/>
      <c r="C208" s="55" t="str">
        <f>IF(RIGHT(C209,2)="TN","2-х трубн. без 3-х ход. клапана", IF(RIGHT(C209,2)="TV","2-х трубн. с 3-х ход. клапаном",IF(RIGHT(C209,2)="FN","4-х трубн. без 3-х ход. клапана","4-х трубн. с 3-х ход. клапаном")))</f>
        <v>4-х трубн. с 3-х ход. клапаном</v>
      </c>
      <c r="D208" s="55"/>
      <c r="E208" s="55"/>
      <c r="F208" s="55"/>
      <c r="G208" s="55"/>
      <c r="H208" s="381" t="s">
        <v>1</v>
      </c>
      <c r="I208" s="22"/>
      <c r="J208" s="22"/>
      <c r="K208" s="22"/>
      <c r="L208" s="22"/>
      <c r="M208" s="22"/>
      <c r="N208" s="22"/>
    </row>
    <row r="209" spans="1:14" ht="18" customHeight="1">
      <c r="A209" s="22"/>
      <c r="B209" s="10"/>
      <c r="C209" s="124" t="s">
        <v>345</v>
      </c>
      <c r="D209" s="126" t="s">
        <v>882</v>
      </c>
      <c r="E209" s="147"/>
      <c r="F209" s="305">
        <v>1.5</v>
      </c>
      <c r="G209" s="305">
        <v>1.9</v>
      </c>
      <c r="H209" s="375" t="s">
        <v>858</v>
      </c>
      <c r="I209" s="22"/>
      <c r="J209" s="22"/>
      <c r="K209" s="22"/>
      <c r="L209" s="22"/>
      <c r="M209" s="22"/>
      <c r="N209" s="22"/>
    </row>
    <row r="210" spans="1:14" ht="18" customHeight="1">
      <c r="A210" s="22"/>
      <c r="B210" s="10"/>
      <c r="C210" s="124" t="s">
        <v>349</v>
      </c>
      <c r="D210" s="126" t="s">
        <v>882</v>
      </c>
      <c r="E210" s="147"/>
      <c r="F210" s="305">
        <v>1.8</v>
      </c>
      <c r="G210" s="305">
        <v>2</v>
      </c>
      <c r="H210" s="375" t="s">
        <v>858</v>
      </c>
      <c r="I210" s="22"/>
      <c r="J210" s="22"/>
      <c r="K210" s="22"/>
      <c r="L210" s="22"/>
      <c r="M210" s="22"/>
      <c r="N210" s="22"/>
    </row>
    <row r="211" spans="1:14" ht="18" customHeight="1">
      <c r="A211" s="22"/>
      <c r="B211" s="10"/>
      <c r="C211" s="124" t="s">
        <v>353</v>
      </c>
      <c r="D211" s="126" t="s">
        <v>882</v>
      </c>
      <c r="E211" s="147"/>
      <c r="F211" s="305">
        <v>2.9</v>
      </c>
      <c r="G211" s="305">
        <v>3.1</v>
      </c>
      <c r="H211" s="375" t="s">
        <v>858</v>
      </c>
      <c r="I211" s="22"/>
      <c r="J211" s="22"/>
      <c r="K211" s="22"/>
      <c r="L211" s="22"/>
      <c r="M211" s="22"/>
      <c r="N211" s="22"/>
    </row>
    <row r="212" spans="1:14" ht="18" customHeight="1">
      <c r="A212" s="22"/>
      <c r="B212" s="10"/>
      <c r="C212" s="124" t="s">
        <v>357</v>
      </c>
      <c r="D212" s="126" t="s">
        <v>882</v>
      </c>
      <c r="E212" s="147"/>
      <c r="F212" s="305">
        <v>4.3</v>
      </c>
      <c r="G212" s="305">
        <v>5.0999999999999996</v>
      </c>
      <c r="H212" s="375" t="s">
        <v>858</v>
      </c>
      <c r="I212" s="22"/>
      <c r="J212" s="22"/>
      <c r="K212" s="22"/>
      <c r="L212" s="22"/>
      <c r="M212" s="22"/>
      <c r="N212" s="22"/>
    </row>
    <row r="213" spans="1:14" ht="18" customHeight="1">
      <c r="A213" s="22"/>
      <c r="B213" s="10"/>
      <c r="C213" s="124" t="s">
        <v>361</v>
      </c>
      <c r="D213" s="126" t="s">
        <v>882</v>
      </c>
      <c r="E213" s="147"/>
      <c r="F213" s="305">
        <v>4.7</v>
      </c>
      <c r="G213" s="305">
        <v>5.3</v>
      </c>
      <c r="H213" s="375" t="s">
        <v>858</v>
      </c>
      <c r="I213" s="22"/>
      <c r="J213" s="22"/>
      <c r="K213" s="22"/>
      <c r="L213" s="22"/>
      <c r="M213" s="22"/>
      <c r="N213" s="22"/>
    </row>
    <row r="214" spans="1:14" ht="18" customHeight="1">
      <c r="A214" s="22"/>
      <c r="B214" s="10"/>
      <c r="C214" s="124" t="s">
        <v>365</v>
      </c>
      <c r="D214" s="126" t="s">
        <v>882</v>
      </c>
      <c r="E214" s="147"/>
      <c r="F214" s="305">
        <v>6.6</v>
      </c>
      <c r="G214" s="305">
        <v>7.9</v>
      </c>
      <c r="H214" s="375" t="s">
        <v>858</v>
      </c>
      <c r="I214" s="22"/>
      <c r="J214" s="22"/>
      <c r="K214" s="22"/>
      <c r="L214" s="22"/>
      <c r="M214" s="22"/>
      <c r="N214" s="22"/>
    </row>
    <row r="215" spans="1:14" ht="18" customHeight="1">
      <c r="A215" s="22"/>
      <c r="B215" s="10"/>
      <c r="C215" s="124" t="s">
        <v>369</v>
      </c>
      <c r="D215" s="126" t="s">
        <v>882</v>
      </c>
      <c r="E215" s="147"/>
      <c r="F215" s="305">
        <v>7.9</v>
      </c>
      <c r="G215" s="305">
        <v>8.4</v>
      </c>
      <c r="H215" s="375" t="s">
        <v>858</v>
      </c>
      <c r="I215" s="22"/>
      <c r="J215" s="22"/>
      <c r="K215" s="22"/>
      <c r="L215" s="22"/>
      <c r="M215" s="22"/>
      <c r="N215" s="22"/>
    </row>
    <row r="216" spans="1:14" ht="18" customHeight="1">
      <c r="A216" s="22"/>
      <c r="B216" s="10"/>
      <c r="C216" s="124" t="s">
        <v>373</v>
      </c>
      <c r="D216" s="126" t="s">
        <v>882</v>
      </c>
      <c r="E216" s="147"/>
      <c r="F216" s="305">
        <v>1.6</v>
      </c>
      <c r="G216" s="305">
        <v>1.95</v>
      </c>
      <c r="H216" s="375" t="s">
        <v>858</v>
      </c>
      <c r="I216" s="22"/>
      <c r="J216" s="22"/>
      <c r="K216" s="22"/>
      <c r="L216" s="22"/>
      <c r="M216" s="22"/>
      <c r="N216" s="22"/>
    </row>
    <row r="217" spans="1:14" ht="18" customHeight="1">
      <c r="A217" s="22"/>
      <c r="B217" s="10"/>
      <c r="C217" s="124" t="s">
        <v>380</v>
      </c>
      <c r="D217" s="126" t="s">
        <v>882</v>
      </c>
      <c r="E217" s="147"/>
      <c r="F217" s="305">
        <v>3.5</v>
      </c>
      <c r="G217" s="305">
        <v>4.8</v>
      </c>
      <c r="H217" s="375" t="s">
        <v>858</v>
      </c>
      <c r="I217" s="22"/>
      <c r="J217" s="22"/>
      <c r="K217" s="22"/>
      <c r="L217" s="22"/>
      <c r="M217" s="22"/>
      <c r="N217" s="22"/>
    </row>
    <row r="218" spans="1:14" ht="18" customHeight="1">
      <c r="A218" s="22"/>
      <c r="B218" s="10"/>
      <c r="C218" s="8"/>
      <c r="D218" s="54"/>
      <c r="E218" s="54"/>
      <c r="F218" s="54"/>
      <c r="G218" s="54"/>
      <c r="H218" s="381" t="s">
        <v>1</v>
      </c>
      <c r="I218" s="22"/>
      <c r="J218" s="22"/>
      <c r="K218" s="22"/>
      <c r="L218" s="22"/>
      <c r="M218" s="22"/>
      <c r="N218" s="22"/>
    </row>
    <row r="219" spans="1:14" ht="23.25" customHeight="1">
      <c r="A219" s="22"/>
      <c r="B219" s="155" t="s">
        <v>973</v>
      </c>
      <c r="C219" s="108"/>
      <c r="D219" s="279"/>
      <c r="E219" s="109"/>
      <c r="F219" s="110"/>
      <c r="G219" s="110"/>
      <c r="H219" s="337"/>
      <c r="I219" s="22"/>
      <c r="J219" s="22"/>
      <c r="K219" s="22"/>
      <c r="L219" s="22"/>
      <c r="M219" s="22"/>
      <c r="N219" s="22"/>
    </row>
    <row r="220" spans="1:14" ht="18" customHeight="1">
      <c r="A220" s="22"/>
      <c r="B220" s="10"/>
      <c r="C220" s="55" t="str">
        <f>IF(RIGHT(C221,2)="TN","2-х трубн. без 3-х ход. клапана", IF(RIGHT(C221,2)="TV","2-х трубн. с 3-х ход. клапаном",IF(RIGHT(C221,2)="FN","4-х трубн. без 3-х ход. клапана","4-х трубн. с 3-х ход. клапаном")))</f>
        <v>2-х трубн. без 3-х ход. клапана</v>
      </c>
      <c r="D220" s="54"/>
      <c r="E220" s="54"/>
      <c r="F220" s="54"/>
      <c r="G220" s="54"/>
      <c r="H220" s="381" t="s">
        <v>1</v>
      </c>
      <c r="I220" s="22"/>
      <c r="J220" s="22"/>
      <c r="K220" s="22"/>
      <c r="L220" s="22"/>
      <c r="M220" s="22"/>
      <c r="N220" s="22"/>
    </row>
    <row r="221" spans="1:14" ht="18" customHeight="1">
      <c r="A221" s="22"/>
      <c r="B221" s="10"/>
      <c r="C221" s="124" t="s">
        <v>385</v>
      </c>
      <c r="D221" s="126" t="s">
        <v>882</v>
      </c>
      <c r="E221" s="147" t="s">
        <v>884</v>
      </c>
      <c r="F221" s="305">
        <v>2.6</v>
      </c>
      <c r="G221" s="305">
        <v>3.5</v>
      </c>
      <c r="H221" s="375" t="s">
        <v>858</v>
      </c>
      <c r="I221" s="22"/>
      <c r="J221" s="22"/>
      <c r="K221" s="22"/>
      <c r="L221" s="22"/>
      <c r="M221" s="22"/>
      <c r="N221" s="22"/>
    </row>
    <row r="222" spans="1:14" ht="18" customHeight="1">
      <c r="A222" s="22"/>
      <c r="B222" s="10"/>
      <c r="C222" s="124" t="s">
        <v>389</v>
      </c>
      <c r="D222" s="126" t="s">
        <v>882</v>
      </c>
      <c r="E222" s="147" t="s">
        <v>884</v>
      </c>
      <c r="F222" s="305">
        <v>5</v>
      </c>
      <c r="G222" s="305">
        <v>6.4</v>
      </c>
      <c r="H222" s="375" t="s">
        <v>858</v>
      </c>
      <c r="I222" s="22"/>
      <c r="J222" s="22"/>
      <c r="K222" s="22"/>
      <c r="L222" s="22"/>
      <c r="M222" s="22"/>
      <c r="N222" s="22"/>
    </row>
    <row r="223" spans="1:14" ht="18" customHeight="1">
      <c r="A223" s="22"/>
      <c r="B223" s="10"/>
      <c r="C223" s="124" t="s">
        <v>393</v>
      </c>
      <c r="D223" s="126" t="s">
        <v>882</v>
      </c>
      <c r="E223" s="147" t="s">
        <v>884</v>
      </c>
      <c r="F223" s="305">
        <v>6.3</v>
      </c>
      <c r="G223" s="305">
        <v>7.5</v>
      </c>
      <c r="H223" s="375" t="s">
        <v>858</v>
      </c>
      <c r="I223" s="22"/>
      <c r="J223" s="22"/>
      <c r="K223" s="22"/>
      <c r="L223" s="22"/>
      <c r="M223" s="22"/>
      <c r="N223" s="22"/>
    </row>
    <row r="224" spans="1:14" ht="18" customHeight="1">
      <c r="A224" s="22"/>
      <c r="B224" s="10"/>
      <c r="C224" s="124" t="s">
        <v>397</v>
      </c>
      <c r="D224" s="126" t="s">
        <v>882</v>
      </c>
      <c r="E224" s="147" t="s">
        <v>884</v>
      </c>
      <c r="F224" s="305">
        <v>10.1</v>
      </c>
      <c r="G224" s="305">
        <v>11.2</v>
      </c>
      <c r="H224" s="375" t="s">
        <v>858</v>
      </c>
      <c r="I224" s="22"/>
      <c r="J224" s="22"/>
      <c r="K224" s="22"/>
      <c r="L224" s="22"/>
      <c r="M224" s="22"/>
      <c r="N224" s="22"/>
    </row>
    <row r="225" spans="1:14" ht="18" customHeight="1">
      <c r="A225" s="22"/>
      <c r="B225" s="10"/>
      <c r="C225" s="55" t="str">
        <f>IF(RIGHT(C226,2)="TN","2-х трубн. без 3-х ход. клапана", IF(RIGHT(C226,2)="TV","2-х трубн. с 3-х ход. клапаном",IF(RIGHT(C226,2)="FN","4-х трубн. без 3-х ход. клапана","4-х трубн. с 3-х ход. клапаном")))</f>
        <v>2-х трубн. с 3-х ход. клапаном</v>
      </c>
      <c r="D225" s="55"/>
      <c r="E225" s="55"/>
      <c r="F225" s="55"/>
      <c r="G225" s="55"/>
      <c r="H225" s="381" t="s">
        <v>1</v>
      </c>
      <c r="I225" s="22"/>
      <c r="J225" s="22"/>
      <c r="K225" s="22"/>
      <c r="L225" s="22"/>
      <c r="M225" s="22"/>
      <c r="N225" s="22"/>
    </row>
    <row r="226" spans="1:14" ht="18" customHeight="1">
      <c r="A226" s="22"/>
      <c r="B226" s="10"/>
      <c r="C226" s="124" t="s">
        <v>386</v>
      </c>
      <c r="D226" s="126" t="s">
        <v>882</v>
      </c>
      <c r="E226" s="147" t="s">
        <v>884</v>
      </c>
      <c r="F226" s="305">
        <v>2.6</v>
      </c>
      <c r="G226" s="305">
        <v>3.5</v>
      </c>
      <c r="H226" s="375" t="s">
        <v>858</v>
      </c>
      <c r="I226" s="22"/>
      <c r="J226" s="22"/>
      <c r="K226" s="22"/>
      <c r="L226" s="22"/>
      <c r="M226" s="22"/>
      <c r="N226" s="22"/>
    </row>
    <row r="227" spans="1:14" ht="18" customHeight="1">
      <c r="A227" s="22"/>
      <c r="B227" s="10"/>
      <c r="C227" s="124" t="s">
        <v>390</v>
      </c>
      <c r="D227" s="126" t="s">
        <v>882</v>
      </c>
      <c r="E227" s="147" t="s">
        <v>884</v>
      </c>
      <c r="F227" s="305">
        <v>5</v>
      </c>
      <c r="G227" s="305">
        <v>6.4</v>
      </c>
      <c r="H227" s="375" t="s">
        <v>858</v>
      </c>
      <c r="I227" s="22"/>
      <c r="J227" s="22"/>
      <c r="K227" s="22"/>
      <c r="L227" s="22"/>
      <c r="M227" s="22"/>
      <c r="N227" s="22"/>
    </row>
    <row r="228" spans="1:14" ht="18" customHeight="1">
      <c r="A228" s="22"/>
      <c r="B228" s="10"/>
      <c r="C228" s="124" t="s">
        <v>394</v>
      </c>
      <c r="D228" s="126" t="s">
        <v>882</v>
      </c>
      <c r="E228" s="147" t="s">
        <v>884</v>
      </c>
      <c r="F228" s="305">
        <v>6.3</v>
      </c>
      <c r="G228" s="305">
        <v>7.5</v>
      </c>
      <c r="H228" s="375" t="s">
        <v>858</v>
      </c>
      <c r="I228" s="22"/>
      <c r="J228" s="22"/>
      <c r="K228" s="22"/>
      <c r="L228" s="22"/>
      <c r="M228" s="22"/>
      <c r="N228" s="22"/>
    </row>
    <row r="229" spans="1:14" ht="18" customHeight="1">
      <c r="A229" s="22"/>
      <c r="B229" s="10"/>
      <c r="C229" s="124" t="s">
        <v>398</v>
      </c>
      <c r="D229" s="126" t="s">
        <v>882</v>
      </c>
      <c r="E229" s="147" t="s">
        <v>884</v>
      </c>
      <c r="F229" s="305">
        <v>10.1</v>
      </c>
      <c r="G229" s="305">
        <v>11.2</v>
      </c>
      <c r="H229" s="375" t="s">
        <v>858</v>
      </c>
      <c r="I229" s="22"/>
      <c r="J229" s="22"/>
      <c r="K229" s="22"/>
      <c r="L229" s="22"/>
      <c r="M229" s="22"/>
      <c r="N229" s="22"/>
    </row>
    <row r="230" spans="1:14" ht="18" customHeight="1">
      <c r="A230" s="22"/>
      <c r="B230" s="10"/>
      <c r="C230" s="55" t="str">
        <f>IF(RIGHT(C231,2)="TN","2-х трубн. без 3-х ход. клапана", IF(RIGHT(C231,2)="TV","2-х трубн. с 3-х ход. клапаном",IF(RIGHT(C231,2)="FN","4-х трубн. без 3-х ход. клапана","4-х трубн. с 3-х ход. клапаном")))</f>
        <v>4-х трубн. без 3-х ход. клапана</v>
      </c>
      <c r="D230" s="55"/>
      <c r="E230" s="55"/>
      <c r="F230" s="55"/>
      <c r="G230" s="55"/>
      <c r="H230" s="381" t="s">
        <v>1</v>
      </c>
      <c r="I230" s="22"/>
      <c r="J230" s="22"/>
      <c r="K230" s="22"/>
      <c r="L230" s="22"/>
      <c r="M230" s="22"/>
      <c r="N230" s="22"/>
    </row>
    <row r="231" spans="1:14" ht="18" customHeight="1">
      <c r="A231" s="22"/>
      <c r="B231" s="10"/>
      <c r="C231" s="124" t="s">
        <v>383</v>
      </c>
      <c r="D231" s="126" t="s">
        <v>882</v>
      </c>
      <c r="E231" s="147" t="s">
        <v>884</v>
      </c>
      <c r="F231" s="305">
        <v>2.6</v>
      </c>
      <c r="G231" s="305">
        <v>2.5</v>
      </c>
      <c r="H231" s="375" t="s">
        <v>858</v>
      </c>
      <c r="I231" s="22"/>
      <c r="J231" s="22"/>
      <c r="K231" s="22"/>
      <c r="L231" s="22"/>
      <c r="M231" s="22"/>
      <c r="N231" s="22"/>
    </row>
    <row r="232" spans="1:14" ht="18" customHeight="1">
      <c r="A232" s="22"/>
      <c r="B232" s="10"/>
      <c r="C232" s="124" t="s">
        <v>387</v>
      </c>
      <c r="D232" s="126" t="s">
        <v>882</v>
      </c>
      <c r="E232" s="147" t="s">
        <v>884</v>
      </c>
      <c r="F232" s="305">
        <v>5</v>
      </c>
      <c r="G232" s="305">
        <v>4.2</v>
      </c>
      <c r="H232" s="375" t="s">
        <v>858</v>
      </c>
      <c r="I232" s="22"/>
      <c r="J232" s="22"/>
      <c r="K232" s="22"/>
      <c r="L232" s="22"/>
      <c r="M232" s="22"/>
      <c r="N232" s="22"/>
    </row>
    <row r="233" spans="1:14" ht="18" customHeight="1">
      <c r="A233" s="22"/>
      <c r="B233" s="10"/>
      <c r="C233" s="124" t="s">
        <v>391</v>
      </c>
      <c r="D233" s="126" t="s">
        <v>882</v>
      </c>
      <c r="E233" s="147" t="s">
        <v>884</v>
      </c>
      <c r="F233" s="305">
        <v>6.3</v>
      </c>
      <c r="G233" s="305">
        <v>6.5</v>
      </c>
      <c r="H233" s="375" t="s">
        <v>858</v>
      </c>
      <c r="I233" s="22"/>
      <c r="J233" s="22"/>
      <c r="K233" s="22"/>
      <c r="L233" s="22"/>
      <c r="M233" s="22"/>
      <c r="N233" s="22"/>
    </row>
    <row r="234" spans="1:14" ht="18" customHeight="1">
      <c r="A234" s="22"/>
      <c r="B234" s="10"/>
      <c r="C234" s="124" t="s">
        <v>395</v>
      </c>
      <c r="D234" s="126" t="s">
        <v>882</v>
      </c>
      <c r="E234" s="147" t="s">
        <v>884</v>
      </c>
      <c r="F234" s="305">
        <v>10.1</v>
      </c>
      <c r="G234" s="305">
        <v>10.1</v>
      </c>
      <c r="H234" s="375" t="s">
        <v>858</v>
      </c>
      <c r="I234" s="22"/>
      <c r="J234" s="22"/>
      <c r="K234" s="22"/>
      <c r="L234" s="22"/>
      <c r="M234" s="22"/>
      <c r="N234" s="22"/>
    </row>
    <row r="235" spans="1:14" ht="18" customHeight="1">
      <c r="A235" s="22"/>
      <c r="B235" s="10"/>
      <c r="C235" s="55" t="str">
        <f>IF(RIGHT(C236,2)="TN","2-х трубн. без 3-х ход. клапана", IF(RIGHT(C236,2)="TV","2-х трубн. с 3-х ход. клапаном",IF(RIGHT(C236,2)="FN","4-х трубн. без 3-х ход. клапана","4-х трубн. с 3-х ход. клапаном")))</f>
        <v>4-х трубн. с 3-х ход. клапаном</v>
      </c>
      <c r="D235" s="55"/>
      <c r="E235" s="55"/>
      <c r="F235" s="55"/>
      <c r="G235" s="55"/>
      <c r="H235" s="381" t="s">
        <v>1</v>
      </c>
      <c r="I235" s="22"/>
      <c r="J235" s="22"/>
      <c r="K235" s="22"/>
      <c r="L235" s="22"/>
      <c r="M235" s="22"/>
      <c r="N235" s="22"/>
    </row>
    <row r="236" spans="1:14" ht="18" customHeight="1">
      <c r="A236" s="22"/>
      <c r="B236" s="10"/>
      <c r="C236" s="124" t="s">
        <v>384</v>
      </c>
      <c r="D236" s="126" t="s">
        <v>882</v>
      </c>
      <c r="E236" s="147" t="s">
        <v>884</v>
      </c>
      <c r="F236" s="305">
        <v>2.6</v>
      </c>
      <c r="G236" s="305">
        <v>2.5</v>
      </c>
      <c r="H236" s="375" t="s">
        <v>858</v>
      </c>
      <c r="I236" s="22"/>
      <c r="J236" s="22"/>
      <c r="K236" s="22"/>
      <c r="L236" s="22"/>
      <c r="M236" s="22"/>
      <c r="N236" s="22"/>
    </row>
    <row r="237" spans="1:14" ht="18" customHeight="1">
      <c r="A237" s="22"/>
      <c r="B237" s="10"/>
      <c r="C237" s="124" t="s">
        <v>388</v>
      </c>
      <c r="D237" s="126" t="s">
        <v>882</v>
      </c>
      <c r="E237" s="147" t="s">
        <v>884</v>
      </c>
      <c r="F237" s="305">
        <v>5</v>
      </c>
      <c r="G237" s="305">
        <v>4.2</v>
      </c>
      <c r="H237" s="375" t="s">
        <v>858</v>
      </c>
      <c r="I237" s="22"/>
      <c r="J237" s="22"/>
      <c r="K237" s="22"/>
      <c r="L237" s="22"/>
      <c r="M237" s="22"/>
      <c r="N237" s="22"/>
    </row>
    <row r="238" spans="1:14" ht="18" customHeight="1">
      <c r="A238" s="22"/>
      <c r="B238" s="10"/>
      <c r="C238" s="124" t="s">
        <v>392</v>
      </c>
      <c r="D238" s="126" t="s">
        <v>882</v>
      </c>
      <c r="E238" s="147" t="s">
        <v>884</v>
      </c>
      <c r="F238" s="305">
        <v>6.3</v>
      </c>
      <c r="G238" s="305">
        <v>6.5</v>
      </c>
      <c r="H238" s="375" t="s">
        <v>858</v>
      </c>
      <c r="I238" s="22"/>
      <c r="J238" s="22"/>
      <c r="K238" s="22"/>
      <c r="L238" s="22"/>
      <c r="M238" s="22"/>
      <c r="N238" s="22"/>
    </row>
    <row r="239" spans="1:14" ht="18" customHeight="1">
      <c r="A239" s="22"/>
      <c r="B239" s="10"/>
      <c r="C239" s="124" t="s">
        <v>396</v>
      </c>
      <c r="D239" s="126" t="s">
        <v>882</v>
      </c>
      <c r="E239" s="147" t="s">
        <v>884</v>
      </c>
      <c r="F239" s="305">
        <v>10.1</v>
      </c>
      <c r="G239" s="305">
        <v>10.1</v>
      </c>
      <c r="H239" s="375" t="s">
        <v>858</v>
      </c>
      <c r="I239" s="22"/>
      <c r="J239" s="22"/>
      <c r="K239" s="22"/>
      <c r="L239" s="22"/>
      <c r="M239" s="22"/>
      <c r="N239" s="22"/>
    </row>
    <row r="240" spans="1:14" ht="18" customHeight="1">
      <c r="A240" s="22"/>
      <c r="B240" s="10"/>
      <c r="C240" s="8"/>
      <c r="D240" s="54"/>
      <c r="E240" s="54"/>
      <c r="F240" s="54"/>
      <c r="G240" s="54"/>
      <c r="H240" s="381" t="s">
        <v>1</v>
      </c>
      <c r="I240" s="22"/>
      <c r="J240" s="22"/>
      <c r="K240" s="22"/>
      <c r="L240" s="22"/>
      <c r="M240" s="22"/>
      <c r="N240" s="22"/>
    </row>
    <row r="241" spans="1:14" ht="23.25" customHeight="1">
      <c r="A241" s="22"/>
      <c r="B241" s="155" t="s">
        <v>974</v>
      </c>
      <c r="C241" s="108"/>
      <c r="D241" s="279"/>
      <c r="E241" s="109"/>
      <c r="F241" s="110"/>
      <c r="G241" s="110"/>
      <c r="H241" s="337"/>
      <c r="I241" s="22"/>
      <c r="J241" s="22"/>
      <c r="K241" s="22"/>
      <c r="L241" s="22"/>
      <c r="M241" s="22"/>
      <c r="N241" s="22"/>
    </row>
    <row r="242" spans="1:14" ht="18" customHeight="1">
      <c r="A242" s="22"/>
      <c r="B242" s="10"/>
      <c r="C242" s="55" t="str">
        <f>IF(RIGHT(C243,2)="TN","2-х трубн. без 3-х ход. клапана", IF(RIGHT(C243,2)="TV","2-х трубн. с 3-х ход. клапаном",IF(RIGHT(C243,2)="FN","4-х трубн. без 3-х ход. клапана","4-х трубн. с 3-х ход. клапаном")))</f>
        <v>2-х трубн. без 3-х ход. клапана</v>
      </c>
      <c r="D242" s="54"/>
      <c r="E242" s="54"/>
      <c r="F242" s="54"/>
      <c r="G242" s="54"/>
      <c r="H242" s="381" t="s">
        <v>1</v>
      </c>
      <c r="I242" s="22"/>
      <c r="J242" s="22"/>
      <c r="K242" s="22"/>
      <c r="L242" s="22"/>
      <c r="M242" s="22"/>
      <c r="N242" s="22"/>
    </row>
    <row r="243" spans="1:14" ht="18" customHeight="1">
      <c r="B243" s="10"/>
      <c r="C243" s="124" t="s">
        <v>441</v>
      </c>
      <c r="D243" s="126" t="s">
        <v>882</v>
      </c>
      <c r="E243" s="147" t="s">
        <v>884</v>
      </c>
      <c r="F243" s="305">
        <v>2.6</v>
      </c>
      <c r="G243" s="305">
        <v>3.5</v>
      </c>
      <c r="H243" s="375" t="s">
        <v>858</v>
      </c>
      <c r="I243" s="22"/>
      <c r="J243" s="22"/>
      <c r="K243" s="22"/>
      <c r="L243" s="22"/>
      <c r="M243" s="22"/>
      <c r="N243" s="22"/>
    </row>
    <row r="244" spans="1:14" ht="18" customHeight="1">
      <c r="B244" s="10"/>
      <c r="C244" s="124" t="s">
        <v>445</v>
      </c>
      <c r="D244" s="126" t="s">
        <v>882</v>
      </c>
      <c r="E244" s="147" t="s">
        <v>884</v>
      </c>
      <c r="F244" s="305">
        <v>5</v>
      </c>
      <c r="G244" s="305">
        <v>6.4</v>
      </c>
      <c r="H244" s="375" t="s">
        <v>858</v>
      </c>
      <c r="I244" s="22"/>
      <c r="J244" s="22"/>
      <c r="K244" s="22"/>
      <c r="L244" s="22"/>
      <c r="M244" s="22"/>
      <c r="N244" s="22"/>
    </row>
    <row r="245" spans="1:14" ht="18" customHeight="1">
      <c r="B245" s="10"/>
      <c r="C245" s="124" t="s">
        <v>449</v>
      </c>
      <c r="D245" s="126" t="s">
        <v>882</v>
      </c>
      <c r="E245" s="147" t="s">
        <v>884</v>
      </c>
      <c r="F245" s="305">
        <v>6.3</v>
      </c>
      <c r="G245" s="305">
        <v>7.5</v>
      </c>
      <c r="H245" s="375" t="s">
        <v>858</v>
      </c>
      <c r="I245" s="22"/>
      <c r="J245" s="22"/>
      <c r="K245" s="22"/>
      <c r="L245" s="22"/>
      <c r="M245" s="22"/>
      <c r="N245" s="22"/>
    </row>
    <row r="246" spans="1:14" ht="18" customHeight="1">
      <c r="B246" s="10"/>
      <c r="C246" s="124" t="s">
        <v>453</v>
      </c>
      <c r="D246" s="126" t="s">
        <v>882</v>
      </c>
      <c r="E246" s="147" t="s">
        <v>884</v>
      </c>
      <c r="F246" s="305">
        <v>10.1</v>
      </c>
      <c r="G246" s="305">
        <v>11.2</v>
      </c>
      <c r="H246" s="375" t="s">
        <v>858</v>
      </c>
      <c r="I246" s="22"/>
      <c r="J246" s="22"/>
      <c r="K246" s="22"/>
      <c r="L246" s="22"/>
      <c r="M246" s="22"/>
      <c r="N246" s="22"/>
    </row>
    <row r="247" spans="1:14" ht="18" customHeight="1">
      <c r="B247" s="10"/>
      <c r="C247" s="55" t="str">
        <f>IF(RIGHT(C248,2)="TN","2-х трубн. без 3-х ход. клапана", IF(RIGHT(C248,2)="TV","2-х трубн. с 3-х ход. клапаном",IF(RIGHT(C248,2)="FN","4-х трубн. без 3-х ход. клапана","4-х трубн. с 3-х ход. клапаном")))</f>
        <v>2-х трубн. с 3-х ход. клапаном</v>
      </c>
      <c r="D247" s="54"/>
      <c r="E247" s="54"/>
      <c r="F247" s="55"/>
      <c r="G247" s="55"/>
      <c r="H247" s="381" t="s">
        <v>1</v>
      </c>
      <c r="I247" s="22"/>
      <c r="J247" s="22"/>
      <c r="K247" s="22"/>
      <c r="L247" s="22"/>
      <c r="M247" s="22"/>
      <c r="N247" s="22"/>
    </row>
    <row r="248" spans="1:14" ht="18" customHeight="1">
      <c r="B248" s="10"/>
      <c r="C248" s="124" t="s">
        <v>442</v>
      </c>
      <c r="D248" s="126" t="s">
        <v>882</v>
      </c>
      <c r="E248" s="147" t="s">
        <v>884</v>
      </c>
      <c r="F248" s="305">
        <v>2.6</v>
      </c>
      <c r="G248" s="305">
        <v>3.5</v>
      </c>
      <c r="H248" s="375" t="s">
        <v>858</v>
      </c>
      <c r="I248" s="22"/>
      <c r="J248" s="22"/>
      <c r="K248" s="22"/>
      <c r="L248" s="22"/>
      <c r="M248" s="22"/>
      <c r="N248" s="22"/>
    </row>
    <row r="249" spans="1:14" ht="18" customHeight="1">
      <c r="B249" s="10"/>
      <c r="C249" s="124" t="s">
        <v>446</v>
      </c>
      <c r="D249" s="126" t="s">
        <v>882</v>
      </c>
      <c r="E249" s="147" t="s">
        <v>884</v>
      </c>
      <c r="F249" s="305">
        <v>5</v>
      </c>
      <c r="G249" s="305">
        <v>6.4</v>
      </c>
      <c r="H249" s="375" t="s">
        <v>858</v>
      </c>
      <c r="I249" s="22"/>
      <c r="J249" s="22"/>
      <c r="K249" s="22"/>
      <c r="L249" s="22"/>
      <c r="M249" s="22"/>
      <c r="N249" s="22"/>
    </row>
    <row r="250" spans="1:14" ht="18" customHeight="1">
      <c r="B250" s="10"/>
      <c r="C250" s="124" t="s">
        <v>450</v>
      </c>
      <c r="D250" s="126" t="s">
        <v>882</v>
      </c>
      <c r="E250" s="147" t="s">
        <v>884</v>
      </c>
      <c r="F250" s="305">
        <v>6.3</v>
      </c>
      <c r="G250" s="305">
        <v>7.5</v>
      </c>
      <c r="H250" s="375" t="s">
        <v>858</v>
      </c>
      <c r="I250" s="22"/>
      <c r="J250" s="22"/>
      <c r="K250" s="22"/>
      <c r="L250" s="22"/>
      <c r="M250" s="22"/>
      <c r="N250" s="22"/>
    </row>
    <row r="251" spans="1:14" ht="18" customHeight="1">
      <c r="B251" s="10"/>
      <c r="C251" s="124" t="s">
        <v>454</v>
      </c>
      <c r="D251" s="126" t="s">
        <v>882</v>
      </c>
      <c r="E251" s="147" t="s">
        <v>884</v>
      </c>
      <c r="F251" s="305">
        <v>10.1</v>
      </c>
      <c r="G251" s="305">
        <v>11.2</v>
      </c>
      <c r="H251" s="375" t="s">
        <v>858</v>
      </c>
      <c r="I251" s="22"/>
      <c r="J251" s="22"/>
      <c r="K251" s="22"/>
      <c r="L251" s="22"/>
      <c r="M251" s="22"/>
      <c r="N251" s="22"/>
    </row>
    <row r="252" spans="1:14" ht="18" customHeight="1">
      <c r="B252" s="10"/>
      <c r="C252" s="55" t="str">
        <f>IF(RIGHT(C253,2)="TN","2-х трубн. без 3-х ход. клапана", IF(RIGHT(C253,2)="TV","2-х трубн. с 3-х ход. клапаном",IF(RIGHT(C253,2)="FN","4-х трубн. без 3-х ход. клапана","4-х трубн. с 3-х ход. клапаном")))</f>
        <v>4-х трубн. без 3-х ход. клапана</v>
      </c>
      <c r="D252" s="54"/>
      <c r="E252" s="54"/>
      <c r="F252" s="55"/>
      <c r="G252" s="55"/>
      <c r="H252" s="381" t="s">
        <v>1</v>
      </c>
      <c r="I252" s="22"/>
      <c r="J252" s="22"/>
      <c r="K252" s="22"/>
      <c r="L252" s="22"/>
      <c r="M252" s="22"/>
      <c r="N252" s="22"/>
    </row>
    <row r="253" spans="1:14" ht="18" customHeight="1">
      <c r="B253" s="10"/>
      <c r="C253" s="124" t="s">
        <v>439</v>
      </c>
      <c r="D253" s="126" t="s">
        <v>882</v>
      </c>
      <c r="E253" s="147" t="s">
        <v>884</v>
      </c>
      <c r="F253" s="305">
        <v>2.6</v>
      </c>
      <c r="G253" s="305">
        <v>2.5</v>
      </c>
      <c r="H253" s="375" t="s">
        <v>858</v>
      </c>
      <c r="I253" s="22"/>
      <c r="J253" s="22"/>
      <c r="K253" s="22"/>
      <c r="L253" s="22"/>
      <c r="M253" s="22"/>
      <c r="N253" s="22"/>
    </row>
    <row r="254" spans="1:14" ht="18" customHeight="1">
      <c r="B254" s="10"/>
      <c r="C254" s="124" t="s">
        <v>443</v>
      </c>
      <c r="D254" s="126" t="s">
        <v>882</v>
      </c>
      <c r="E254" s="147" t="s">
        <v>884</v>
      </c>
      <c r="F254" s="305">
        <v>5</v>
      </c>
      <c r="G254" s="305">
        <v>4.2</v>
      </c>
      <c r="H254" s="375" t="s">
        <v>858</v>
      </c>
      <c r="I254" s="22"/>
      <c r="J254" s="22"/>
      <c r="K254" s="22"/>
      <c r="L254" s="22"/>
      <c r="M254" s="22"/>
      <c r="N254" s="22"/>
    </row>
    <row r="255" spans="1:14" ht="18" customHeight="1">
      <c r="B255" s="10"/>
      <c r="C255" s="124" t="s">
        <v>447</v>
      </c>
      <c r="D255" s="126" t="s">
        <v>882</v>
      </c>
      <c r="E255" s="147" t="s">
        <v>884</v>
      </c>
      <c r="F255" s="305">
        <v>6.3</v>
      </c>
      <c r="G255" s="305">
        <v>6.5</v>
      </c>
      <c r="H255" s="375" t="s">
        <v>858</v>
      </c>
      <c r="I255" s="22"/>
      <c r="J255" s="22"/>
      <c r="K255" s="22"/>
      <c r="L255" s="22"/>
      <c r="M255" s="22"/>
      <c r="N255" s="22"/>
    </row>
    <row r="256" spans="1:14" ht="18" customHeight="1">
      <c r="B256" s="10"/>
      <c r="C256" s="124" t="s">
        <v>451</v>
      </c>
      <c r="D256" s="126" t="s">
        <v>882</v>
      </c>
      <c r="E256" s="147" t="s">
        <v>884</v>
      </c>
      <c r="F256" s="305">
        <v>10.1</v>
      </c>
      <c r="G256" s="305">
        <v>10.1</v>
      </c>
      <c r="H256" s="375" t="s">
        <v>858</v>
      </c>
      <c r="I256" s="22"/>
      <c r="J256" s="22"/>
      <c r="K256" s="22"/>
      <c r="L256" s="22"/>
      <c r="M256" s="22"/>
      <c r="N256" s="22"/>
    </row>
    <row r="257" spans="2:14" ht="18" customHeight="1">
      <c r="B257" s="10"/>
      <c r="C257" s="55" t="str">
        <f>IF(RIGHT(C258,2)="TN","2-х трубн. без 3-х ход. клапана", IF(RIGHT(C258,2)="TV","2-х трубн. с 3-х ход. клапаном",IF(RIGHT(C258,2)="FN","4-х трубн. без 3-х ход. клапана","4-х трубн. с 3-х ход. клапаном")))</f>
        <v>4-х трубн. с 3-х ход. клапаном</v>
      </c>
      <c r="D257" s="54"/>
      <c r="E257" s="54"/>
      <c r="F257" s="55"/>
      <c r="G257" s="55"/>
      <c r="H257" s="381" t="s">
        <v>1</v>
      </c>
      <c r="I257" s="22"/>
      <c r="J257" s="22"/>
      <c r="K257" s="22"/>
      <c r="L257" s="22"/>
      <c r="M257" s="22"/>
      <c r="N257" s="22"/>
    </row>
    <row r="258" spans="2:14" ht="18" customHeight="1">
      <c r="B258" s="10"/>
      <c r="C258" s="124" t="s">
        <v>440</v>
      </c>
      <c r="D258" s="126" t="s">
        <v>882</v>
      </c>
      <c r="E258" s="147" t="s">
        <v>884</v>
      </c>
      <c r="F258" s="305">
        <v>2.6</v>
      </c>
      <c r="G258" s="305">
        <v>2.5</v>
      </c>
      <c r="H258" s="375" t="s">
        <v>858</v>
      </c>
      <c r="I258" s="22"/>
      <c r="J258" s="22"/>
      <c r="K258" s="22"/>
      <c r="L258" s="22"/>
      <c r="M258" s="22"/>
      <c r="N258" s="22"/>
    </row>
    <row r="259" spans="2:14" ht="18" customHeight="1">
      <c r="B259" s="10"/>
      <c r="C259" s="124" t="s">
        <v>444</v>
      </c>
      <c r="D259" s="126" t="s">
        <v>882</v>
      </c>
      <c r="E259" s="147" t="s">
        <v>884</v>
      </c>
      <c r="F259" s="305">
        <v>5</v>
      </c>
      <c r="G259" s="305">
        <v>4.2</v>
      </c>
      <c r="H259" s="375" t="s">
        <v>858</v>
      </c>
      <c r="I259" s="22"/>
      <c r="J259" s="22"/>
      <c r="K259" s="22"/>
      <c r="L259" s="22"/>
      <c r="M259" s="22"/>
      <c r="N259" s="22"/>
    </row>
    <row r="260" spans="2:14" ht="18" customHeight="1">
      <c r="B260" s="10"/>
      <c r="C260" s="124" t="s">
        <v>448</v>
      </c>
      <c r="D260" s="126" t="s">
        <v>882</v>
      </c>
      <c r="E260" s="147" t="s">
        <v>884</v>
      </c>
      <c r="F260" s="305">
        <v>6.3</v>
      </c>
      <c r="G260" s="305">
        <v>6.5</v>
      </c>
      <c r="H260" s="375" t="s">
        <v>858</v>
      </c>
      <c r="I260" s="22"/>
      <c r="J260" s="22"/>
      <c r="K260" s="22"/>
      <c r="L260" s="22"/>
      <c r="M260" s="22"/>
      <c r="N260" s="22"/>
    </row>
    <row r="261" spans="2:14" ht="18" customHeight="1">
      <c r="B261" s="10"/>
      <c r="C261" s="124" t="s">
        <v>452</v>
      </c>
      <c r="D261" s="126" t="s">
        <v>882</v>
      </c>
      <c r="E261" s="147" t="s">
        <v>884</v>
      </c>
      <c r="F261" s="305">
        <v>10.1</v>
      </c>
      <c r="G261" s="305">
        <v>10.1</v>
      </c>
      <c r="H261" s="375" t="s">
        <v>858</v>
      </c>
      <c r="I261" s="22"/>
      <c r="J261" s="22"/>
      <c r="K261" s="22"/>
      <c r="L261" s="22"/>
      <c r="M261" s="22"/>
      <c r="N261" s="22"/>
    </row>
    <row r="262" spans="2:14" ht="18" customHeight="1">
      <c r="B262" s="10"/>
      <c r="C262" s="8"/>
      <c r="D262" s="54"/>
      <c r="E262" s="54"/>
      <c r="F262" s="54"/>
      <c r="G262" s="54"/>
      <c r="H262" s="381" t="s">
        <v>1</v>
      </c>
      <c r="I262" s="22"/>
      <c r="J262" s="22"/>
      <c r="K262" s="22"/>
      <c r="L262" s="22"/>
      <c r="M262" s="22"/>
      <c r="N262" s="22"/>
    </row>
    <row r="263" spans="2:14" ht="23.25" customHeight="1">
      <c r="B263" s="155" t="s">
        <v>975</v>
      </c>
      <c r="C263" s="108"/>
      <c r="D263" s="279"/>
      <c r="E263" s="109"/>
      <c r="F263" s="110"/>
      <c r="G263" s="110"/>
      <c r="H263" s="337"/>
      <c r="I263" s="22"/>
      <c r="J263" s="22"/>
      <c r="K263" s="22"/>
      <c r="L263" s="22"/>
      <c r="M263" s="22"/>
      <c r="N263" s="22"/>
    </row>
    <row r="264" spans="2:14" ht="18" customHeight="1">
      <c r="B264" s="10"/>
      <c r="C264" s="55" t="str">
        <f>IF(RIGHT(C265,2)="TN","2-х трубн. без 3-х ход. клапана", IF(RIGHT(C265,2)="TV","2-х трубн. с 3-х ход. клапаном",IF(RIGHT(C265,2)="FN","4-х трубн. без 3-х ход. клапана","4-х трубн. с 3-х ход. клапаном")))</f>
        <v>2-х трубн. без 3-х ход. клапана</v>
      </c>
      <c r="D264" s="54"/>
      <c r="E264" s="54"/>
      <c r="F264" s="54"/>
      <c r="G264" s="54"/>
      <c r="H264" s="381" t="s">
        <v>1</v>
      </c>
      <c r="I264" s="22"/>
      <c r="J264" s="22"/>
      <c r="K264" s="22"/>
      <c r="L264" s="22"/>
      <c r="M264" s="22"/>
      <c r="N264" s="22"/>
    </row>
    <row r="265" spans="2:14" ht="18" customHeight="1">
      <c r="B265" s="10"/>
      <c r="C265" s="124" t="s">
        <v>401</v>
      </c>
      <c r="D265" s="126" t="s">
        <v>882</v>
      </c>
      <c r="E265" s="147"/>
      <c r="F265" s="305">
        <v>1.5</v>
      </c>
      <c r="G265" s="305">
        <v>2.1</v>
      </c>
      <c r="H265" s="375" t="s">
        <v>858</v>
      </c>
      <c r="I265" s="22"/>
      <c r="J265" s="22"/>
      <c r="K265" s="22"/>
      <c r="L265" s="22"/>
      <c r="M265" s="22"/>
      <c r="N265" s="22"/>
    </row>
    <row r="266" spans="2:14" ht="18" customHeight="1">
      <c r="B266" s="10"/>
      <c r="C266" s="124" t="s">
        <v>405</v>
      </c>
      <c r="D266" s="126" t="s">
        <v>882</v>
      </c>
      <c r="E266" s="147"/>
      <c r="F266" s="305">
        <v>1.9</v>
      </c>
      <c r="G266" s="305">
        <v>2.6</v>
      </c>
      <c r="H266" s="375" t="s">
        <v>858</v>
      </c>
      <c r="I266" s="22"/>
      <c r="J266" s="22"/>
      <c r="K266" s="22"/>
      <c r="L266" s="22"/>
      <c r="M266" s="22"/>
      <c r="N266" s="22"/>
    </row>
    <row r="267" spans="2:14" ht="18" customHeight="1">
      <c r="B267" s="10"/>
      <c r="C267" s="124" t="s">
        <v>409</v>
      </c>
      <c r="D267" s="126" t="s">
        <v>882</v>
      </c>
      <c r="E267" s="147"/>
      <c r="F267" s="305">
        <v>2.9</v>
      </c>
      <c r="G267" s="305">
        <v>3.8</v>
      </c>
      <c r="H267" s="375" t="s">
        <v>858</v>
      </c>
      <c r="I267" s="22"/>
      <c r="J267" s="22"/>
      <c r="K267" s="22"/>
      <c r="L267" s="22"/>
      <c r="M267" s="22"/>
      <c r="N267" s="22"/>
    </row>
    <row r="268" spans="2:14" ht="18" customHeight="1">
      <c r="B268" s="10"/>
      <c r="C268" s="124" t="s">
        <v>413</v>
      </c>
      <c r="D268" s="126" t="s">
        <v>882</v>
      </c>
      <c r="E268" s="147"/>
      <c r="F268" s="305">
        <v>4.3</v>
      </c>
      <c r="G268" s="305">
        <v>5.0999999999999996</v>
      </c>
      <c r="H268" s="375" t="s">
        <v>858</v>
      </c>
      <c r="I268" s="22"/>
      <c r="J268" s="22"/>
      <c r="K268" s="22"/>
      <c r="L268" s="22"/>
      <c r="M268" s="22"/>
      <c r="N268" s="22"/>
    </row>
    <row r="269" spans="2:14" ht="18" customHeight="1">
      <c r="B269" s="10"/>
      <c r="C269" s="124" t="s">
        <v>417</v>
      </c>
      <c r="D269" s="126" t="s">
        <v>882</v>
      </c>
      <c r="E269" s="147"/>
      <c r="F269" s="305">
        <v>4.8</v>
      </c>
      <c r="G269" s="305">
        <v>6</v>
      </c>
      <c r="H269" s="375" t="s">
        <v>858</v>
      </c>
      <c r="I269" s="22"/>
      <c r="J269" s="22"/>
      <c r="K269" s="22"/>
      <c r="L269" s="22"/>
      <c r="M269" s="22"/>
      <c r="N269" s="22"/>
    </row>
    <row r="270" spans="2:14" ht="18" customHeight="1">
      <c r="B270" s="10"/>
      <c r="C270" s="124" t="s">
        <v>421</v>
      </c>
      <c r="D270" s="126" t="s">
        <v>882</v>
      </c>
      <c r="E270" s="147"/>
      <c r="F270" s="305">
        <v>6.7</v>
      </c>
      <c r="G270" s="305">
        <v>7.8</v>
      </c>
      <c r="H270" s="375" t="s">
        <v>858</v>
      </c>
      <c r="I270" s="22"/>
      <c r="J270" s="22"/>
      <c r="K270" s="22"/>
      <c r="L270" s="22"/>
      <c r="M270" s="22"/>
      <c r="N270" s="22"/>
    </row>
    <row r="271" spans="2:14" ht="18" customHeight="1">
      <c r="B271" s="10"/>
      <c r="C271" s="124" t="s">
        <v>425</v>
      </c>
      <c r="D271" s="126" t="s">
        <v>882</v>
      </c>
      <c r="E271" s="147"/>
      <c r="F271" s="305">
        <v>8</v>
      </c>
      <c r="G271" s="305">
        <v>10</v>
      </c>
      <c r="H271" s="375" t="s">
        <v>858</v>
      </c>
      <c r="I271" s="22"/>
      <c r="J271" s="22"/>
      <c r="K271" s="22"/>
      <c r="L271" s="22"/>
      <c r="M271" s="22"/>
      <c r="N271" s="22"/>
    </row>
    <row r="272" spans="2:14" ht="18" customHeight="1">
      <c r="B272" s="10"/>
      <c r="C272" s="124" t="s">
        <v>429</v>
      </c>
      <c r="D272" s="126" t="s">
        <v>882</v>
      </c>
      <c r="E272" s="147"/>
      <c r="F272" s="305">
        <v>1.7</v>
      </c>
      <c r="G272" s="305">
        <v>2.2999999999999998</v>
      </c>
      <c r="H272" s="375" t="s">
        <v>858</v>
      </c>
      <c r="I272" s="22"/>
      <c r="J272" s="22"/>
      <c r="K272" s="22"/>
      <c r="L272" s="22"/>
      <c r="M272" s="22"/>
      <c r="N272" s="22"/>
    </row>
    <row r="273" spans="2:14" ht="18" customHeight="1">
      <c r="B273" s="10"/>
      <c r="C273" s="124" t="s">
        <v>433</v>
      </c>
      <c r="D273" s="126" t="s">
        <v>882</v>
      </c>
      <c r="E273" s="147"/>
      <c r="F273" s="305">
        <v>2.4</v>
      </c>
      <c r="G273" s="305">
        <v>3.2</v>
      </c>
      <c r="H273" s="375" t="s">
        <v>858</v>
      </c>
      <c r="I273" s="22"/>
      <c r="J273" s="22"/>
      <c r="K273" s="22"/>
      <c r="L273" s="22"/>
      <c r="M273" s="22"/>
      <c r="N273" s="22"/>
    </row>
    <row r="274" spans="2:14" ht="18" customHeight="1">
      <c r="B274" s="10"/>
      <c r="C274" s="124" t="s">
        <v>437</v>
      </c>
      <c r="D274" s="126" t="s">
        <v>882</v>
      </c>
      <c r="E274" s="147"/>
      <c r="F274" s="305">
        <v>3.5</v>
      </c>
      <c r="G274" s="305">
        <v>4.8</v>
      </c>
      <c r="H274" s="375" t="s">
        <v>858</v>
      </c>
      <c r="I274" s="22"/>
      <c r="J274" s="22"/>
      <c r="K274" s="22"/>
      <c r="L274" s="22"/>
      <c r="M274" s="22"/>
      <c r="N274" s="22"/>
    </row>
    <row r="275" spans="2:14" ht="18" customHeight="1">
      <c r="B275" s="10"/>
      <c r="C275" s="55" t="str">
        <f>IF(RIGHT(C276,2)="TN","2-х трубн. без 3-х ход. клапана", IF(RIGHT(C276,2)="TV","2-х трубн. с 3-х ход. клапаном",IF(RIGHT(C276,2)="FN","4-х трубн. без 3-х ход. клапана","4-х трубн. с 3-х ход. клапаном")))</f>
        <v>2-х трубн. с 3-х ход. клапаном</v>
      </c>
      <c r="D275" s="54"/>
      <c r="E275" s="54"/>
      <c r="F275" s="54"/>
      <c r="G275" s="54"/>
      <c r="H275" s="381" t="s">
        <v>1</v>
      </c>
      <c r="I275" s="22"/>
      <c r="J275" s="22"/>
      <c r="K275" s="22"/>
      <c r="L275" s="22"/>
      <c r="M275" s="22"/>
      <c r="N275" s="22"/>
    </row>
    <row r="276" spans="2:14" ht="18" customHeight="1">
      <c r="B276" s="10"/>
      <c r="C276" s="124" t="s">
        <v>402</v>
      </c>
      <c r="D276" s="126" t="s">
        <v>882</v>
      </c>
      <c r="E276" s="147"/>
      <c r="F276" s="305">
        <v>1.5</v>
      </c>
      <c r="G276" s="305">
        <v>2.1</v>
      </c>
      <c r="H276" s="375" t="s">
        <v>858</v>
      </c>
      <c r="I276" s="22"/>
      <c r="J276" s="22"/>
      <c r="K276" s="22"/>
      <c r="L276" s="22"/>
      <c r="M276" s="22"/>
      <c r="N276" s="22"/>
    </row>
    <row r="277" spans="2:14" ht="18" customHeight="1">
      <c r="B277" s="10"/>
      <c r="C277" s="124" t="s">
        <v>406</v>
      </c>
      <c r="D277" s="126" t="s">
        <v>882</v>
      </c>
      <c r="E277" s="147"/>
      <c r="F277" s="305">
        <v>1.9</v>
      </c>
      <c r="G277" s="305">
        <v>2.6</v>
      </c>
      <c r="H277" s="375" t="s">
        <v>858</v>
      </c>
      <c r="I277" s="22"/>
      <c r="J277" s="22"/>
      <c r="K277" s="22"/>
      <c r="L277" s="22"/>
      <c r="M277" s="22"/>
      <c r="N277" s="22"/>
    </row>
    <row r="278" spans="2:14" ht="18" customHeight="1">
      <c r="B278" s="10"/>
      <c r="C278" s="124" t="s">
        <v>410</v>
      </c>
      <c r="D278" s="126" t="s">
        <v>882</v>
      </c>
      <c r="E278" s="147"/>
      <c r="F278" s="305">
        <v>2.9</v>
      </c>
      <c r="G278" s="305">
        <v>3.8</v>
      </c>
      <c r="H278" s="375" t="s">
        <v>858</v>
      </c>
      <c r="I278" s="22"/>
      <c r="J278" s="22"/>
      <c r="K278" s="22"/>
      <c r="L278" s="22"/>
      <c r="M278" s="22"/>
      <c r="N278" s="22"/>
    </row>
    <row r="279" spans="2:14" ht="18" customHeight="1">
      <c r="B279" s="10"/>
      <c r="C279" s="124" t="s">
        <v>414</v>
      </c>
      <c r="D279" s="126" t="s">
        <v>882</v>
      </c>
      <c r="E279" s="147"/>
      <c r="F279" s="305">
        <v>4.3</v>
      </c>
      <c r="G279" s="305">
        <v>5.0999999999999996</v>
      </c>
      <c r="H279" s="375" t="s">
        <v>858</v>
      </c>
      <c r="I279" s="22"/>
      <c r="J279" s="22"/>
      <c r="K279" s="22"/>
      <c r="L279" s="22"/>
      <c r="M279" s="22"/>
      <c r="N279" s="22"/>
    </row>
    <row r="280" spans="2:14" ht="18" customHeight="1">
      <c r="B280" s="10"/>
      <c r="C280" s="124" t="s">
        <v>418</v>
      </c>
      <c r="D280" s="126" t="s">
        <v>882</v>
      </c>
      <c r="E280" s="147"/>
      <c r="F280" s="305">
        <v>4.8</v>
      </c>
      <c r="G280" s="305">
        <v>6</v>
      </c>
      <c r="H280" s="375" t="s">
        <v>858</v>
      </c>
      <c r="I280" s="22"/>
      <c r="J280" s="22"/>
      <c r="K280" s="22"/>
      <c r="L280" s="22"/>
      <c r="M280" s="22"/>
      <c r="N280" s="22"/>
    </row>
    <row r="281" spans="2:14" ht="18" customHeight="1">
      <c r="B281" s="10"/>
      <c r="C281" s="124" t="s">
        <v>422</v>
      </c>
      <c r="D281" s="126" t="s">
        <v>882</v>
      </c>
      <c r="E281" s="147"/>
      <c r="F281" s="305">
        <v>6.7</v>
      </c>
      <c r="G281" s="305">
        <v>7.8</v>
      </c>
      <c r="H281" s="375" t="s">
        <v>858</v>
      </c>
      <c r="I281" s="22"/>
      <c r="J281" s="22"/>
      <c r="K281" s="22"/>
      <c r="L281" s="22"/>
      <c r="M281" s="22"/>
      <c r="N281" s="22"/>
    </row>
    <row r="282" spans="2:14" ht="18" customHeight="1">
      <c r="B282" s="10"/>
      <c r="C282" s="124" t="s">
        <v>426</v>
      </c>
      <c r="D282" s="126" t="s">
        <v>882</v>
      </c>
      <c r="E282" s="147"/>
      <c r="F282" s="305">
        <v>8</v>
      </c>
      <c r="G282" s="305">
        <v>10</v>
      </c>
      <c r="H282" s="375" t="s">
        <v>858</v>
      </c>
      <c r="I282" s="22"/>
      <c r="J282" s="22"/>
      <c r="K282" s="22"/>
      <c r="L282" s="22"/>
      <c r="M282" s="22"/>
      <c r="N282" s="22"/>
    </row>
    <row r="283" spans="2:14" ht="18" customHeight="1">
      <c r="B283" s="10"/>
      <c r="C283" s="124" t="s">
        <v>430</v>
      </c>
      <c r="D283" s="126" t="s">
        <v>882</v>
      </c>
      <c r="E283" s="147"/>
      <c r="F283" s="305">
        <v>1.7</v>
      </c>
      <c r="G283" s="305">
        <v>2.2999999999999998</v>
      </c>
      <c r="H283" s="375" t="s">
        <v>858</v>
      </c>
      <c r="I283" s="22"/>
      <c r="J283" s="22"/>
      <c r="K283" s="22"/>
      <c r="L283" s="22"/>
      <c r="M283" s="22"/>
      <c r="N283" s="22"/>
    </row>
    <row r="284" spans="2:14" ht="18" customHeight="1">
      <c r="B284" s="10"/>
      <c r="C284" s="124" t="s">
        <v>434</v>
      </c>
      <c r="D284" s="126" t="s">
        <v>882</v>
      </c>
      <c r="E284" s="147"/>
      <c r="F284" s="305">
        <v>2.4</v>
      </c>
      <c r="G284" s="305">
        <v>3.2</v>
      </c>
      <c r="H284" s="375" t="s">
        <v>858</v>
      </c>
      <c r="I284" s="22"/>
      <c r="J284" s="22"/>
      <c r="K284" s="22"/>
      <c r="L284" s="22"/>
      <c r="M284" s="22"/>
      <c r="N284" s="22"/>
    </row>
    <row r="285" spans="2:14" ht="18" customHeight="1">
      <c r="B285" s="10"/>
      <c r="C285" s="124" t="s">
        <v>438</v>
      </c>
      <c r="D285" s="126" t="s">
        <v>882</v>
      </c>
      <c r="E285" s="147"/>
      <c r="F285" s="305">
        <v>3.5</v>
      </c>
      <c r="G285" s="305">
        <v>4.8</v>
      </c>
      <c r="H285" s="375" t="s">
        <v>858</v>
      </c>
      <c r="I285" s="22"/>
      <c r="J285" s="22"/>
      <c r="K285" s="22"/>
      <c r="L285" s="22"/>
      <c r="M285" s="22"/>
      <c r="N285" s="22"/>
    </row>
    <row r="286" spans="2:14" ht="18" customHeight="1">
      <c r="B286" s="10"/>
      <c r="C286" s="55" t="str">
        <f>IF(RIGHT(C287,2)="TN","2-х трубн. без 3-х ход. клапана", IF(RIGHT(C287,2)="TV","2-х трубн. с 3-х ход. клапаном",IF(RIGHT(C287,2)="FN","4-х трубн. без 3-х ход. клапана","4-х трубн. с 3-х ход. клапаном")))</f>
        <v>4-х трубн. без 3-х ход. клапана</v>
      </c>
      <c r="D286" s="54"/>
      <c r="E286" s="54"/>
      <c r="F286" s="54"/>
      <c r="G286" s="54"/>
      <c r="H286" s="381" t="s">
        <v>1</v>
      </c>
      <c r="I286" s="22"/>
      <c r="J286" s="22"/>
      <c r="K286" s="22"/>
      <c r="L286" s="22"/>
      <c r="M286" s="22"/>
      <c r="N286" s="22"/>
    </row>
    <row r="287" spans="2:14" ht="18" customHeight="1">
      <c r="B287" s="10"/>
      <c r="C287" s="124" t="s">
        <v>399</v>
      </c>
      <c r="D287" s="126" t="s">
        <v>882</v>
      </c>
      <c r="E287" s="147"/>
      <c r="F287" s="305">
        <v>1.5</v>
      </c>
      <c r="G287" s="305">
        <v>1.9</v>
      </c>
      <c r="H287" s="375" t="s">
        <v>858</v>
      </c>
      <c r="I287" s="22"/>
      <c r="J287" s="22"/>
      <c r="K287" s="22"/>
      <c r="L287" s="22"/>
      <c r="M287" s="22"/>
      <c r="N287" s="22"/>
    </row>
    <row r="288" spans="2:14" ht="18" customHeight="1">
      <c r="B288" s="10"/>
      <c r="C288" s="124" t="s">
        <v>403</v>
      </c>
      <c r="D288" s="126" t="s">
        <v>882</v>
      </c>
      <c r="E288" s="147"/>
      <c r="F288" s="305">
        <v>1.8</v>
      </c>
      <c r="G288" s="305">
        <v>2</v>
      </c>
      <c r="H288" s="375" t="s">
        <v>858</v>
      </c>
      <c r="I288" s="22"/>
      <c r="J288" s="22"/>
      <c r="K288" s="22"/>
      <c r="L288" s="22"/>
      <c r="M288" s="22"/>
      <c r="N288" s="22"/>
    </row>
    <row r="289" spans="2:14" ht="18" customHeight="1">
      <c r="B289" s="10"/>
      <c r="C289" s="124" t="s">
        <v>407</v>
      </c>
      <c r="D289" s="126" t="s">
        <v>882</v>
      </c>
      <c r="E289" s="147"/>
      <c r="F289" s="305">
        <v>2.9</v>
      </c>
      <c r="G289" s="305">
        <v>3.1</v>
      </c>
      <c r="H289" s="375" t="s">
        <v>858</v>
      </c>
      <c r="I289" s="22"/>
      <c r="J289" s="22"/>
      <c r="K289" s="22"/>
      <c r="L289" s="22"/>
      <c r="M289" s="22"/>
      <c r="N289" s="22"/>
    </row>
    <row r="290" spans="2:14" ht="18" customHeight="1">
      <c r="B290" s="10"/>
      <c r="C290" s="124" t="s">
        <v>411</v>
      </c>
      <c r="D290" s="126" t="s">
        <v>882</v>
      </c>
      <c r="E290" s="147"/>
      <c r="F290" s="305">
        <v>4.3</v>
      </c>
      <c r="G290" s="305">
        <v>5.0999999999999996</v>
      </c>
      <c r="H290" s="375" t="s">
        <v>858</v>
      </c>
      <c r="I290" s="22"/>
      <c r="J290" s="22"/>
      <c r="K290" s="22"/>
      <c r="L290" s="22"/>
      <c r="M290" s="22"/>
      <c r="N290" s="22"/>
    </row>
    <row r="291" spans="2:14" ht="18" customHeight="1">
      <c r="B291" s="10"/>
      <c r="C291" s="124" t="s">
        <v>415</v>
      </c>
      <c r="D291" s="126" t="s">
        <v>882</v>
      </c>
      <c r="E291" s="147"/>
      <c r="F291" s="305">
        <v>4.7</v>
      </c>
      <c r="G291" s="305">
        <v>5.3</v>
      </c>
      <c r="H291" s="375" t="s">
        <v>858</v>
      </c>
      <c r="I291" s="22"/>
      <c r="J291" s="22"/>
      <c r="K291" s="22"/>
      <c r="L291" s="22"/>
      <c r="M291" s="22"/>
      <c r="N291" s="22"/>
    </row>
    <row r="292" spans="2:14" ht="18" customHeight="1">
      <c r="B292" s="10"/>
      <c r="C292" s="124" t="s">
        <v>419</v>
      </c>
      <c r="D292" s="126" t="s">
        <v>882</v>
      </c>
      <c r="E292" s="147"/>
      <c r="F292" s="305">
        <v>6.6</v>
      </c>
      <c r="G292" s="305">
        <v>7.9</v>
      </c>
      <c r="H292" s="375" t="s">
        <v>858</v>
      </c>
      <c r="I292" s="22"/>
      <c r="J292" s="22"/>
      <c r="K292" s="22"/>
      <c r="L292" s="22"/>
      <c r="M292" s="22"/>
      <c r="N292" s="22"/>
    </row>
    <row r="293" spans="2:14" ht="18" customHeight="1">
      <c r="B293" s="10"/>
      <c r="C293" s="124" t="s">
        <v>423</v>
      </c>
      <c r="D293" s="126" t="s">
        <v>882</v>
      </c>
      <c r="E293" s="147"/>
      <c r="F293" s="305">
        <v>7.9</v>
      </c>
      <c r="G293" s="305">
        <v>8.4</v>
      </c>
      <c r="H293" s="375" t="s">
        <v>858</v>
      </c>
      <c r="I293" s="22"/>
      <c r="J293" s="22"/>
      <c r="K293" s="22"/>
      <c r="L293" s="22"/>
      <c r="M293" s="22"/>
      <c r="N293" s="22"/>
    </row>
    <row r="294" spans="2:14" ht="18" customHeight="1">
      <c r="B294" s="10"/>
      <c r="C294" s="124" t="s">
        <v>427</v>
      </c>
      <c r="D294" s="126" t="s">
        <v>882</v>
      </c>
      <c r="E294" s="147"/>
      <c r="F294" s="305">
        <v>1.6</v>
      </c>
      <c r="G294" s="305">
        <v>1.95</v>
      </c>
      <c r="H294" s="375" t="s">
        <v>858</v>
      </c>
      <c r="I294" s="22"/>
      <c r="J294" s="22"/>
      <c r="K294" s="22"/>
      <c r="L294" s="22"/>
      <c r="M294" s="22"/>
      <c r="N294" s="22"/>
    </row>
    <row r="295" spans="2:14" ht="18" customHeight="1">
      <c r="B295" s="10"/>
      <c r="C295" s="124" t="s">
        <v>431</v>
      </c>
      <c r="D295" s="126" t="s">
        <v>882</v>
      </c>
      <c r="E295" s="147"/>
      <c r="F295" s="305">
        <v>2.4</v>
      </c>
      <c r="G295" s="305">
        <v>2.9</v>
      </c>
      <c r="H295" s="375" t="s">
        <v>858</v>
      </c>
      <c r="I295" s="22"/>
      <c r="J295" s="22"/>
      <c r="K295" s="22"/>
      <c r="L295" s="22"/>
      <c r="M295" s="22"/>
      <c r="N295" s="22"/>
    </row>
    <row r="296" spans="2:14" ht="18" customHeight="1">
      <c r="B296" s="10"/>
      <c r="C296" s="124" t="s">
        <v>435</v>
      </c>
      <c r="D296" s="126" t="s">
        <v>882</v>
      </c>
      <c r="E296" s="147"/>
      <c r="F296" s="305">
        <v>3.5</v>
      </c>
      <c r="G296" s="305">
        <v>4.8</v>
      </c>
      <c r="H296" s="375" t="s">
        <v>858</v>
      </c>
      <c r="I296" s="22"/>
      <c r="J296" s="22"/>
      <c r="K296" s="22"/>
      <c r="L296" s="22"/>
      <c r="M296" s="22"/>
      <c r="N296" s="22"/>
    </row>
    <row r="297" spans="2:14" ht="18" customHeight="1">
      <c r="B297" s="10"/>
      <c r="C297" s="55" t="str">
        <f>IF(RIGHT(C298,2)="TN","2-х трубн. без 3-х ход. клапана", IF(RIGHT(C298,2)="TV","2-х трубн. с 3-х ход. клапаном",IF(RIGHT(C298,2)="FN","4-х трубн. без 3-х ход. клапана","4-х трубн. с 3-х ход. клапаном")))</f>
        <v>4-х трубн. с 3-х ход. клапаном</v>
      </c>
      <c r="D297" s="54"/>
      <c r="E297" s="54"/>
      <c r="F297" s="54"/>
      <c r="G297" s="54"/>
      <c r="H297" s="381" t="s">
        <v>1</v>
      </c>
      <c r="I297" s="22"/>
      <c r="J297" s="22"/>
      <c r="K297" s="22"/>
      <c r="L297" s="22"/>
      <c r="M297" s="22"/>
      <c r="N297" s="22"/>
    </row>
    <row r="298" spans="2:14" ht="18" customHeight="1">
      <c r="B298" s="10"/>
      <c r="C298" s="124" t="s">
        <v>400</v>
      </c>
      <c r="D298" s="126" t="s">
        <v>882</v>
      </c>
      <c r="E298" s="147"/>
      <c r="F298" s="305">
        <v>1.5</v>
      </c>
      <c r="G298" s="305">
        <v>1.9</v>
      </c>
      <c r="H298" s="375" t="s">
        <v>858</v>
      </c>
      <c r="I298" s="22"/>
      <c r="J298" s="22"/>
      <c r="K298" s="22"/>
      <c r="L298" s="22"/>
      <c r="M298" s="22"/>
      <c r="N298" s="22"/>
    </row>
    <row r="299" spans="2:14" ht="18" customHeight="1">
      <c r="B299" s="10"/>
      <c r="C299" s="124" t="s">
        <v>404</v>
      </c>
      <c r="D299" s="126" t="s">
        <v>882</v>
      </c>
      <c r="E299" s="147"/>
      <c r="F299" s="305">
        <v>1.8</v>
      </c>
      <c r="G299" s="305">
        <v>2</v>
      </c>
      <c r="H299" s="375" t="s">
        <v>858</v>
      </c>
      <c r="I299" s="22"/>
      <c r="J299" s="22"/>
      <c r="K299" s="22"/>
      <c r="L299" s="22"/>
      <c r="M299" s="22"/>
      <c r="N299" s="22"/>
    </row>
    <row r="300" spans="2:14" ht="18" customHeight="1">
      <c r="B300" s="10"/>
      <c r="C300" s="124" t="s">
        <v>408</v>
      </c>
      <c r="D300" s="126" t="s">
        <v>882</v>
      </c>
      <c r="E300" s="147"/>
      <c r="F300" s="305">
        <v>2.9</v>
      </c>
      <c r="G300" s="305">
        <v>3.1</v>
      </c>
      <c r="H300" s="375" t="s">
        <v>858</v>
      </c>
      <c r="I300" s="22"/>
      <c r="J300" s="22"/>
      <c r="K300" s="22"/>
      <c r="L300" s="22"/>
      <c r="M300" s="22"/>
      <c r="N300" s="22"/>
    </row>
    <row r="301" spans="2:14" ht="18" customHeight="1">
      <c r="B301" s="10"/>
      <c r="C301" s="124" t="s">
        <v>412</v>
      </c>
      <c r="D301" s="126" t="s">
        <v>882</v>
      </c>
      <c r="E301" s="147"/>
      <c r="F301" s="305">
        <v>4.3</v>
      </c>
      <c r="G301" s="305">
        <v>5.0999999999999996</v>
      </c>
      <c r="H301" s="375" t="s">
        <v>858</v>
      </c>
      <c r="I301" s="22"/>
      <c r="J301" s="22"/>
      <c r="K301" s="22"/>
      <c r="L301" s="22"/>
      <c r="M301" s="22"/>
      <c r="N301" s="22"/>
    </row>
    <row r="302" spans="2:14" ht="18" customHeight="1">
      <c r="B302" s="10"/>
      <c r="C302" s="124" t="s">
        <v>416</v>
      </c>
      <c r="D302" s="126" t="s">
        <v>882</v>
      </c>
      <c r="E302" s="147"/>
      <c r="F302" s="305">
        <v>4.7</v>
      </c>
      <c r="G302" s="305">
        <v>5.3</v>
      </c>
      <c r="H302" s="375" t="s">
        <v>858</v>
      </c>
      <c r="I302" s="22"/>
      <c r="J302" s="22"/>
      <c r="K302" s="22"/>
      <c r="L302" s="22"/>
      <c r="M302" s="22"/>
      <c r="N302" s="22"/>
    </row>
    <row r="303" spans="2:14" ht="18" customHeight="1">
      <c r="B303" s="10"/>
      <c r="C303" s="124" t="s">
        <v>420</v>
      </c>
      <c r="D303" s="126" t="s">
        <v>882</v>
      </c>
      <c r="E303" s="147"/>
      <c r="F303" s="305">
        <v>6.6</v>
      </c>
      <c r="G303" s="305">
        <v>7.9</v>
      </c>
      <c r="H303" s="375" t="s">
        <v>858</v>
      </c>
      <c r="I303" s="22"/>
      <c r="J303" s="22"/>
      <c r="K303" s="22"/>
      <c r="L303" s="22"/>
      <c r="M303" s="22"/>
      <c r="N303" s="22"/>
    </row>
    <row r="304" spans="2:14" ht="18" customHeight="1">
      <c r="B304" s="10"/>
      <c r="C304" s="124" t="s">
        <v>424</v>
      </c>
      <c r="D304" s="126" t="s">
        <v>882</v>
      </c>
      <c r="E304" s="147"/>
      <c r="F304" s="305">
        <v>7.9</v>
      </c>
      <c r="G304" s="305">
        <v>8.4</v>
      </c>
      <c r="H304" s="375" t="s">
        <v>858</v>
      </c>
      <c r="I304" s="22"/>
      <c r="J304" s="22"/>
      <c r="K304" s="22"/>
      <c r="L304" s="22"/>
      <c r="M304" s="22"/>
      <c r="N304" s="22"/>
    </row>
    <row r="305" spans="2:14" ht="18" customHeight="1">
      <c r="B305" s="10"/>
      <c r="C305" s="124" t="s">
        <v>428</v>
      </c>
      <c r="D305" s="126" t="s">
        <v>882</v>
      </c>
      <c r="E305" s="147"/>
      <c r="F305" s="305">
        <v>1.6</v>
      </c>
      <c r="G305" s="305">
        <v>1.95</v>
      </c>
      <c r="H305" s="375" t="s">
        <v>858</v>
      </c>
      <c r="I305" s="22"/>
      <c r="J305" s="22"/>
      <c r="K305" s="22"/>
      <c r="L305" s="22"/>
      <c r="M305" s="22"/>
      <c r="N305" s="22"/>
    </row>
    <row r="306" spans="2:14" ht="18" customHeight="1">
      <c r="B306" s="10"/>
      <c r="C306" s="124" t="s">
        <v>432</v>
      </c>
      <c r="D306" s="126" t="s">
        <v>882</v>
      </c>
      <c r="E306" s="147"/>
      <c r="F306" s="305">
        <v>2.4</v>
      </c>
      <c r="G306" s="305">
        <v>2.9</v>
      </c>
      <c r="H306" s="375" t="s">
        <v>858</v>
      </c>
      <c r="I306" s="22"/>
      <c r="J306" s="22"/>
      <c r="K306" s="22"/>
      <c r="L306" s="22"/>
      <c r="M306" s="22"/>
      <c r="N306" s="22"/>
    </row>
    <row r="307" spans="2:14" ht="18" customHeight="1">
      <c r="B307" s="10"/>
      <c r="C307" s="124" t="s">
        <v>436</v>
      </c>
      <c r="D307" s="126" t="s">
        <v>882</v>
      </c>
      <c r="E307" s="147"/>
      <c r="F307" s="305">
        <v>3.5</v>
      </c>
      <c r="G307" s="305">
        <v>4.8</v>
      </c>
      <c r="H307" s="375" t="s">
        <v>858</v>
      </c>
      <c r="I307" s="22"/>
      <c r="J307" s="22"/>
      <c r="K307" s="22"/>
      <c r="L307" s="22"/>
      <c r="M307" s="22"/>
      <c r="N307" s="22"/>
    </row>
    <row r="308" spans="2:14" ht="18" customHeight="1">
      <c r="B308" s="10"/>
      <c r="C308" s="8"/>
      <c r="D308" s="54"/>
      <c r="E308" s="54"/>
      <c r="F308" s="54"/>
      <c r="G308" s="54"/>
      <c r="H308" s="381" t="s">
        <v>1</v>
      </c>
      <c r="I308" s="22"/>
      <c r="J308" s="22"/>
      <c r="K308" s="22"/>
      <c r="L308" s="22"/>
      <c r="M308" s="22"/>
      <c r="N308" s="22"/>
    </row>
    <row r="309" spans="2:14" ht="23.25" customHeight="1">
      <c r="B309" s="155" t="s">
        <v>976</v>
      </c>
      <c r="C309" s="108"/>
      <c r="D309" s="279"/>
      <c r="E309" s="109"/>
      <c r="F309" s="110"/>
      <c r="G309" s="110"/>
      <c r="H309" s="337"/>
      <c r="I309" s="22"/>
      <c r="J309" s="22"/>
      <c r="K309" s="22"/>
      <c r="L309" s="22"/>
      <c r="M309" s="22"/>
      <c r="N309" s="22"/>
    </row>
    <row r="310" spans="2:14" ht="18" customHeight="1">
      <c r="B310" s="10"/>
      <c r="C310" s="55" t="str">
        <f>IF(RIGHT(C311,2)="TN","2-х трубн. без 3-х ход. клапана", IF(RIGHT(C311,2)="TV","2-х трубн. с 3-х ход. клапаном",IF(RIGHT(C311,2)="FN","4-х трубн. без 3-х ход. клапана","4-х трубн. с 3-х ход. клапаном")))</f>
        <v>2-х трубн. без 3-х ход. клапана</v>
      </c>
      <c r="D310" s="54"/>
      <c r="E310" s="54"/>
      <c r="F310" s="54"/>
      <c r="G310" s="54"/>
      <c r="H310" s="381" t="s">
        <v>1</v>
      </c>
      <c r="I310" s="22"/>
      <c r="J310" s="22"/>
      <c r="K310" s="22"/>
      <c r="L310" s="22"/>
      <c r="M310" s="22"/>
      <c r="N310" s="22"/>
    </row>
    <row r="311" spans="2:14" ht="18" customHeight="1">
      <c r="B311" s="10"/>
      <c r="C311" s="124" t="s">
        <v>541</v>
      </c>
      <c r="D311" s="126" t="s">
        <v>882</v>
      </c>
      <c r="E311" s="147"/>
      <c r="F311" s="305">
        <v>1.5</v>
      </c>
      <c r="G311" s="305">
        <v>2.1</v>
      </c>
      <c r="H311" s="375" t="s">
        <v>858</v>
      </c>
      <c r="I311" s="22"/>
      <c r="J311" s="22"/>
      <c r="K311" s="22"/>
      <c r="L311" s="22"/>
      <c r="M311" s="22"/>
      <c r="N311" s="22"/>
    </row>
    <row r="312" spans="2:14" ht="18" customHeight="1">
      <c r="B312" s="10"/>
      <c r="C312" s="124" t="s">
        <v>545</v>
      </c>
      <c r="D312" s="126" t="s">
        <v>882</v>
      </c>
      <c r="E312" s="147"/>
      <c r="F312" s="305">
        <v>1.9</v>
      </c>
      <c r="G312" s="305">
        <v>2.6</v>
      </c>
      <c r="H312" s="375" t="s">
        <v>858</v>
      </c>
      <c r="I312" s="22"/>
      <c r="J312" s="22"/>
      <c r="K312" s="22"/>
      <c r="L312" s="22"/>
      <c r="M312" s="22"/>
      <c r="N312" s="22"/>
    </row>
    <row r="313" spans="2:14" ht="18" customHeight="1">
      <c r="B313" s="10"/>
      <c r="C313" s="124" t="s">
        <v>549</v>
      </c>
      <c r="D313" s="126" t="s">
        <v>882</v>
      </c>
      <c r="E313" s="147"/>
      <c r="F313" s="305">
        <v>2.9</v>
      </c>
      <c r="G313" s="305">
        <v>3.8</v>
      </c>
      <c r="H313" s="375" t="s">
        <v>858</v>
      </c>
      <c r="I313" s="22"/>
      <c r="J313" s="22"/>
      <c r="K313" s="22"/>
      <c r="L313" s="22"/>
      <c r="M313" s="22"/>
      <c r="N313" s="22"/>
    </row>
    <row r="314" spans="2:14" ht="18" customHeight="1">
      <c r="B314" s="10"/>
      <c r="C314" s="124" t="s">
        <v>553</v>
      </c>
      <c r="D314" s="126" t="s">
        <v>882</v>
      </c>
      <c r="E314" s="147"/>
      <c r="F314" s="305">
        <v>4.3</v>
      </c>
      <c r="G314" s="305">
        <v>5.0999999999999996</v>
      </c>
      <c r="H314" s="375" t="s">
        <v>858</v>
      </c>
      <c r="I314" s="22"/>
      <c r="J314" s="22"/>
      <c r="K314" s="22"/>
      <c r="L314" s="22"/>
      <c r="M314" s="22"/>
      <c r="N314" s="22"/>
    </row>
    <row r="315" spans="2:14" ht="18" customHeight="1">
      <c r="B315" s="10"/>
      <c r="C315" s="124" t="s">
        <v>557</v>
      </c>
      <c r="D315" s="126" t="s">
        <v>882</v>
      </c>
      <c r="E315" s="147"/>
      <c r="F315" s="305">
        <v>4.8</v>
      </c>
      <c r="G315" s="305">
        <v>6</v>
      </c>
      <c r="H315" s="375" t="s">
        <v>858</v>
      </c>
      <c r="I315" s="22"/>
      <c r="J315" s="22"/>
      <c r="K315" s="22"/>
      <c r="L315" s="22"/>
      <c r="M315" s="22"/>
      <c r="N315" s="22"/>
    </row>
    <row r="316" spans="2:14" ht="18" customHeight="1">
      <c r="B316" s="10"/>
      <c r="C316" s="124" t="s">
        <v>561</v>
      </c>
      <c r="D316" s="126" t="s">
        <v>882</v>
      </c>
      <c r="E316" s="147"/>
      <c r="F316" s="305">
        <v>6.7</v>
      </c>
      <c r="G316" s="305">
        <v>7.8</v>
      </c>
      <c r="H316" s="375" t="s">
        <v>858</v>
      </c>
      <c r="I316" s="22"/>
      <c r="J316" s="22"/>
      <c r="K316" s="22"/>
      <c r="L316" s="22"/>
      <c r="M316" s="22"/>
      <c r="N316" s="22"/>
    </row>
    <row r="317" spans="2:14" ht="18" customHeight="1">
      <c r="B317" s="10"/>
      <c r="C317" s="124" t="s">
        <v>565</v>
      </c>
      <c r="D317" s="126" t="s">
        <v>882</v>
      </c>
      <c r="E317" s="147"/>
      <c r="F317" s="305">
        <v>8</v>
      </c>
      <c r="G317" s="305">
        <v>10</v>
      </c>
      <c r="H317" s="375" t="s">
        <v>858</v>
      </c>
      <c r="I317" s="22"/>
      <c r="J317" s="22"/>
      <c r="K317" s="22"/>
      <c r="L317" s="22"/>
      <c r="M317" s="22"/>
      <c r="N317" s="22"/>
    </row>
    <row r="318" spans="2:14" ht="18" customHeight="1">
      <c r="B318" s="10"/>
      <c r="C318" s="124" t="s">
        <v>568</v>
      </c>
      <c r="D318" s="126" t="s">
        <v>882</v>
      </c>
      <c r="E318" s="147"/>
      <c r="F318" s="305">
        <v>1.7</v>
      </c>
      <c r="G318" s="305">
        <v>2.2999999999999998</v>
      </c>
      <c r="H318" s="375" t="s">
        <v>858</v>
      </c>
      <c r="I318" s="22"/>
      <c r="J318" s="22"/>
      <c r="K318" s="22"/>
      <c r="L318" s="22"/>
      <c r="M318" s="22"/>
      <c r="N318" s="22"/>
    </row>
    <row r="319" spans="2:14" ht="18" customHeight="1">
      <c r="B319" s="10"/>
      <c r="C319" s="124" t="s">
        <v>572</v>
      </c>
      <c r="D319" s="126" t="s">
        <v>882</v>
      </c>
      <c r="E319" s="147"/>
      <c r="F319" s="305">
        <v>2.4</v>
      </c>
      <c r="G319" s="305">
        <v>3.2</v>
      </c>
      <c r="H319" s="375" t="s">
        <v>858</v>
      </c>
      <c r="I319" s="22"/>
      <c r="J319" s="22"/>
      <c r="K319" s="22"/>
      <c r="L319" s="22"/>
      <c r="M319" s="22"/>
      <c r="N319" s="22"/>
    </row>
    <row r="320" spans="2:14" ht="18" customHeight="1">
      <c r="B320" s="10"/>
      <c r="C320" s="124" t="s">
        <v>576</v>
      </c>
      <c r="D320" s="126" t="s">
        <v>882</v>
      </c>
      <c r="E320" s="147"/>
      <c r="F320" s="305">
        <v>3.5</v>
      </c>
      <c r="G320" s="305">
        <v>4.8</v>
      </c>
      <c r="H320" s="375" t="s">
        <v>858</v>
      </c>
      <c r="I320" s="22"/>
      <c r="J320" s="22"/>
      <c r="K320" s="22"/>
      <c r="L320" s="22"/>
      <c r="M320" s="22"/>
      <c r="N320" s="22"/>
    </row>
    <row r="321" spans="2:14" ht="18" customHeight="1">
      <c r="B321" s="10"/>
      <c r="C321" s="55" t="str">
        <f>IF(RIGHT(C322,2)="TN","2-х трубн. без 3-х ход. клапана", IF(RIGHT(C322,2)="TV","2-х трубн. с 3-х ход. клапаном",IF(RIGHT(C322,2)="FN","4-х трубн. без 3-х ход. клапана","4-х трубн. с 3-х ход. клапаном")))</f>
        <v>2-х трубн. с 3-х ход. клапаном</v>
      </c>
      <c r="D321" s="54"/>
      <c r="E321" s="54"/>
      <c r="F321" s="54"/>
      <c r="G321" s="54"/>
      <c r="H321" s="381" t="s">
        <v>1</v>
      </c>
      <c r="I321" s="22"/>
      <c r="J321" s="22"/>
      <c r="K321" s="22"/>
      <c r="L321" s="22"/>
      <c r="M321" s="22"/>
      <c r="N321" s="22"/>
    </row>
    <row r="322" spans="2:14" ht="18" customHeight="1">
      <c r="B322" s="10"/>
      <c r="C322" s="124" t="s">
        <v>542</v>
      </c>
      <c r="D322" s="126" t="s">
        <v>882</v>
      </c>
      <c r="E322" s="147"/>
      <c r="F322" s="305">
        <v>1.5</v>
      </c>
      <c r="G322" s="305">
        <v>2.1</v>
      </c>
      <c r="H322" s="375" t="s">
        <v>858</v>
      </c>
      <c r="I322" s="22"/>
      <c r="J322" s="22"/>
      <c r="K322" s="22"/>
      <c r="L322" s="22"/>
      <c r="M322" s="22"/>
      <c r="N322" s="22"/>
    </row>
    <row r="323" spans="2:14" ht="18" customHeight="1">
      <c r="B323" s="10"/>
      <c r="C323" s="124" t="s">
        <v>546</v>
      </c>
      <c r="D323" s="126" t="s">
        <v>882</v>
      </c>
      <c r="E323" s="147"/>
      <c r="F323" s="305">
        <v>1.9</v>
      </c>
      <c r="G323" s="305">
        <v>2.6</v>
      </c>
      <c r="H323" s="375" t="s">
        <v>858</v>
      </c>
      <c r="I323" s="22"/>
      <c r="J323" s="22"/>
      <c r="K323" s="22"/>
      <c r="L323" s="22"/>
      <c r="M323" s="22"/>
      <c r="N323" s="22"/>
    </row>
    <row r="324" spans="2:14" ht="18" customHeight="1">
      <c r="B324" s="10"/>
      <c r="C324" s="124" t="s">
        <v>550</v>
      </c>
      <c r="D324" s="126" t="s">
        <v>882</v>
      </c>
      <c r="E324" s="147"/>
      <c r="F324" s="305">
        <v>2.9</v>
      </c>
      <c r="G324" s="305">
        <v>3.8</v>
      </c>
      <c r="H324" s="375" t="s">
        <v>858</v>
      </c>
      <c r="I324" s="22"/>
      <c r="J324" s="22"/>
      <c r="K324" s="22"/>
      <c r="L324" s="22"/>
      <c r="M324" s="22"/>
      <c r="N324" s="22"/>
    </row>
    <row r="325" spans="2:14" ht="18" customHeight="1">
      <c r="B325" s="10"/>
      <c r="C325" s="124" t="s">
        <v>554</v>
      </c>
      <c r="D325" s="126" t="s">
        <v>882</v>
      </c>
      <c r="E325" s="147"/>
      <c r="F325" s="305">
        <v>4.3</v>
      </c>
      <c r="G325" s="305">
        <v>5.0999999999999996</v>
      </c>
      <c r="H325" s="375" t="s">
        <v>858</v>
      </c>
      <c r="I325" s="22"/>
      <c r="J325" s="22"/>
      <c r="K325" s="22"/>
      <c r="L325" s="22"/>
      <c r="M325" s="22"/>
      <c r="N325" s="22"/>
    </row>
    <row r="326" spans="2:14" ht="18" customHeight="1">
      <c r="B326" s="10"/>
      <c r="C326" s="124" t="s">
        <v>558</v>
      </c>
      <c r="D326" s="126" t="s">
        <v>882</v>
      </c>
      <c r="E326" s="147"/>
      <c r="F326" s="305">
        <v>4.8</v>
      </c>
      <c r="G326" s="305">
        <v>6</v>
      </c>
      <c r="H326" s="375" t="s">
        <v>858</v>
      </c>
      <c r="I326" s="22"/>
      <c r="J326" s="22"/>
      <c r="K326" s="22"/>
      <c r="L326" s="22"/>
      <c r="M326" s="22"/>
      <c r="N326" s="22"/>
    </row>
    <row r="327" spans="2:14" ht="18" customHeight="1">
      <c r="B327" s="10"/>
      <c r="C327" s="124" t="s">
        <v>562</v>
      </c>
      <c r="D327" s="126" t="s">
        <v>882</v>
      </c>
      <c r="E327" s="147"/>
      <c r="F327" s="305">
        <v>6.7</v>
      </c>
      <c r="G327" s="305">
        <v>7.8</v>
      </c>
      <c r="H327" s="375" t="s">
        <v>858</v>
      </c>
      <c r="I327" s="22"/>
      <c r="J327" s="22"/>
      <c r="K327" s="22"/>
      <c r="L327" s="22"/>
      <c r="M327" s="22"/>
      <c r="N327" s="22"/>
    </row>
    <row r="328" spans="2:14" ht="18" customHeight="1">
      <c r="B328" s="10"/>
      <c r="C328" s="124" t="s">
        <v>566</v>
      </c>
      <c r="D328" s="126" t="s">
        <v>882</v>
      </c>
      <c r="E328" s="147"/>
      <c r="F328" s="305">
        <v>8</v>
      </c>
      <c r="G328" s="305">
        <v>10</v>
      </c>
      <c r="H328" s="375" t="s">
        <v>858</v>
      </c>
      <c r="I328" s="22"/>
      <c r="J328" s="22"/>
      <c r="K328" s="22"/>
      <c r="L328" s="22"/>
      <c r="M328" s="22"/>
      <c r="N328" s="22"/>
    </row>
    <row r="329" spans="2:14" ht="18" customHeight="1">
      <c r="B329" s="10"/>
      <c r="C329" s="124" t="s">
        <v>569</v>
      </c>
      <c r="D329" s="126" t="s">
        <v>882</v>
      </c>
      <c r="E329" s="147"/>
      <c r="F329" s="305">
        <v>1.7</v>
      </c>
      <c r="G329" s="305">
        <v>2.2999999999999998</v>
      </c>
      <c r="H329" s="375" t="s">
        <v>858</v>
      </c>
      <c r="I329" s="22"/>
      <c r="J329" s="22"/>
      <c r="K329" s="22"/>
      <c r="L329" s="22"/>
      <c r="M329" s="22"/>
      <c r="N329" s="22"/>
    </row>
    <row r="330" spans="2:14" ht="18" customHeight="1">
      <c r="B330" s="10"/>
      <c r="C330" s="124" t="s">
        <v>573</v>
      </c>
      <c r="D330" s="126" t="s">
        <v>882</v>
      </c>
      <c r="E330" s="147"/>
      <c r="F330" s="305">
        <v>2.4</v>
      </c>
      <c r="G330" s="305">
        <v>3.2</v>
      </c>
      <c r="H330" s="375" t="s">
        <v>858</v>
      </c>
      <c r="I330" s="22"/>
      <c r="J330" s="22"/>
      <c r="K330" s="22"/>
      <c r="L330" s="22"/>
      <c r="M330" s="22"/>
      <c r="N330" s="22"/>
    </row>
    <row r="331" spans="2:14" ht="18" customHeight="1">
      <c r="B331" s="10"/>
      <c r="C331" s="124" t="s">
        <v>577</v>
      </c>
      <c r="D331" s="126" t="s">
        <v>882</v>
      </c>
      <c r="E331" s="147"/>
      <c r="F331" s="305">
        <v>3.5</v>
      </c>
      <c r="G331" s="305">
        <v>4.8</v>
      </c>
      <c r="H331" s="375" t="s">
        <v>858</v>
      </c>
      <c r="I331" s="22"/>
      <c r="J331" s="22"/>
      <c r="K331" s="22"/>
      <c r="L331" s="22"/>
      <c r="M331" s="22"/>
      <c r="N331" s="22"/>
    </row>
    <row r="332" spans="2:14" ht="18" customHeight="1">
      <c r="B332" s="10"/>
      <c r="C332" s="55" t="str">
        <f>IF(RIGHT(C333,2)="TN","2-х трубн. без 3-х ход. клапана", IF(RIGHT(C333,2)="TV","2-х трубн. с 3-х ход. клапаном",IF(RIGHT(C333,2)="FN","4-х трубн. без 3-х ход. клапана","4-х трубн. с 3-х ход. клапаном")))</f>
        <v>4-х трубн. без 3-х ход. клапана</v>
      </c>
      <c r="D332" s="54"/>
      <c r="E332" s="54"/>
      <c r="F332" s="54"/>
      <c r="G332" s="54"/>
      <c r="H332" s="381" t="s">
        <v>1</v>
      </c>
      <c r="I332" s="22"/>
      <c r="J332" s="22"/>
      <c r="K332" s="22"/>
      <c r="L332" s="22"/>
      <c r="M332" s="22"/>
      <c r="N332" s="22"/>
    </row>
    <row r="333" spans="2:14" ht="18" customHeight="1">
      <c r="B333" s="10"/>
      <c r="C333" s="124" t="s">
        <v>598</v>
      </c>
      <c r="D333" s="126" t="s">
        <v>882</v>
      </c>
      <c r="E333" s="147"/>
      <c r="F333" s="305">
        <v>1.5</v>
      </c>
      <c r="G333" s="305">
        <v>1.9</v>
      </c>
      <c r="H333" s="375" t="s">
        <v>858</v>
      </c>
      <c r="I333" s="22"/>
      <c r="J333" s="22"/>
      <c r="K333" s="22"/>
      <c r="L333" s="22"/>
      <c r="M333" s="22"/>
      <c r="N333" s="22"/>
    </row>
    <row r="334" spans="2:14" ht="18" customHeight="1">
      <c r="B334" s="10"/>
      <c r="C334" s="124" t="s">
        <v>543</v>
      </c>
      <c r="D334" s="126" t="s">
        <v>882</v>
      </c>
      <c r="E334" s="147"/>
      <c r="F334" s="305">
        <v>1.8</v>
      </c>
      <c r="G334" s="305">
        <v>2</v>
      </c>
      <c r="H334" s="375" t="s">
        <v>858</v>
      </c>
      <c r="I334" s="22"/>
      <c r="J334" s="22"/>
      <c r="K334" s="22"/>
      <c r="L334" s="22"/>
      <c r="M334" s="22"/>
      <c r="N334" s="22"/>
    </row>
    <row r="335" spans="2:14" ht="18" customHeight="1">
      <c r="B335" s="10"/>
      <c r="C335" s="124" t="s">
        <v>547</v>
      </c>
      <c r="D335" s="126" t="s">
        <v>882</v>
      </c>
      <c r="E335" s="147"/>
      <c r="F335" s="305">
        <v>2.9</v>
      </c>
      <c r="G335" s="305">
        <v>3.1</v>
      </c>
      <c r="H335" s="375" t="s">
        <v>858</v>
      </c>
      <c r="I335" s="22"/>
      <c r="J335" s="22"/>
      <c r="K335" s="22"/>
      <c r="L335" s="22"/>
      <c r="M335" s="22"/>
      <c r="N335" s="22"/>
    </row>
    <row r="336" spans="2:14" ht="18" customHeight="1">
      <c r="B336" s="10"/>
      <c r="C336" s="124" t="s">
        <v>551</v>
      </c>
      <c r="D336" s="126" t="s">
        <v>882</v>
      </c>
      <c r="E336" s="147"/>
      <c r="F336" s="305">
        <v>4.3</v>
      </c>
      <c r="G336" s="305">
        <v>5.0999999999999996</v>
      </c>
      <c r="H336" s="375" t="s">
        <v>858</v>
      </c>
      <c r="I336" s="22"/>
      <c r="J336" s="22"/>
      <c r="K336" s="22"/>
      <c r="L336" s="22"/>
      <c r="M336" s="22"/>
      <c r="N336" s="22"/>
    </row>
    <row r="337" spans="2:14" ht="18" customHeight="1">
      <c r="B337" s="10"/>
      <c r="C337" s="124" t="s">
        <v>555</v>
      </c>
      <c r="D337" s="126" t="s">
        <v>882</v>
      </c>
      <c r="E337" s="147"/>
      <c r="F337" s="305">
        <v>4.7</v>
      </c>
      <c r="G337" s="305">
        <v>5.3</v>
      </c>
      <c r="H337" s="375" t="s">
        <v>858</v>
      </c>
      <c r="I337" s="22"/>
      <c r="J337" s="22"/>
      <c r="K337" s="22"/>
      <c r="L337" s="22"/>
      <c r="M337" s="22"/>
      <c r="N337" s="22"/>
    </row>
    <row r="338" spans="2:14" ht="18" customHeight="1">
      <c r="B338" s="10"/>
      <c r="C338" s="124" t="s">
        <v>559</v>
      </c>
      <c r="D338" s="126" t="s">
        <v>882</v>
      </c>
      <c r="E338" s="147"/>
      <c r="F338" s="305">
        <v>6.6</v>
      </c>
      <c r="G338" s="305">
        <v>7.9</v>
      </c>
      <c r="H338" s="375" t="s">
        <v>858</v>
      </c>
      <c r="I338" s="22"/>
      <c r="J338" s="22"/>
      <c r="K338" s="22"/>
      <c r="L338" s="22"/>
      <c r="M338" s="22"/>
      <c r="N338" s="22"/>
    </row>
    <row r="339" spans="2:14" ht="18" customHeight="1">
      <c r="B339" s="10"/>
      <c r="C339" s="124" t="s">
        <v>563</v>
      </c>
      <c r="D339" s="126" t="s">
        <v>882</v>
      </c>
      <c r="E339" s="147"/>
      <c r="F339" s="305">
        <v>7.9</v>
      </c>
      <c r="G339" s="305">
        <v>8.4</v>
      </c>
      <c r="H339" s="375" t="s">
        <v>858</v>
      </c>
      <c r="I339" s="22"/>
      <c r="J339" s="22"/>
      <c r="K339" s="22"/>
      <c r="L339" s="22"/>
      <c r="M339" s="22"/>
      <c r="N339" s="22"/>
    </row>
    <row r="340" spans="2:14" ht="18" customHeight="1">
      <c r="B340" s="10"/>
      <c r="C340" s="124" t="s">
        <v>567</v>
      </c>
      <c r="D340" s="126" t="s">
        <v>882</v>
      </c>
      <c r="E340" s="147"/>
      <c r="F340" s="305">
        <v>1.6</v>
      </c>
      <c r="G340" s="305">
        <v>1.95</v>
      </c>
      <c r="H340" s="375" t="s">
        <v>858</v>
      </c>
      <c r="I340" s="22"/>
      <c r="J340" s="22"/>
      <c r="K340" s="22"/>
      <c r="L340" s="22"/>
      <c r="M340" s="22"/>
      <c r="N340" s="22"/>
    </row>
    <row r="341" spans="2:14" ht="18" customHeight="1">
      <c r="B341" s="10"/>
      <c r="C341" s="124" t="s">
        <v>570</v>
      </c>
      <c r="D341" s="126" t="s">
        <v>882</v>
      </c>
      <c r="E341" s="147"/>
      <c r="F341" s="305">
        <v>2.4</v>
      </c>
      <c r="G341" s="305">
        <v>2.9</v>
      </c>
      <c r="H341" s="375" t="s">
        <v>858</v>
      </c>
      <c r="I341" s="22"/>
      <c r="J341" s="22"/>
      <c r="K341" s="22"/>
      <c r="L341" s="22"/>
      <c r="M341" s="22"/>
      <c r="N341" s="22"/>
    </row>
    <row r="342" spans="2:14" ht="18" customHeight="1">
      <c r="B342" s="10"/>
      <c r="C342" s="124" t="s">
        <v>574</v>
      </c>
      <c r="D342" s="126" t="s">
        <v>882</v>
      </c>
      <c r="E342" s="147"/>
      <c r="F342" s="305">
        <v>3.5</v>
      </c>
      <c r="G342" s="305">
        <v>4.8</v>
      </c>
      <c r="H342" s="375" t="s">
        <v>858</v>
      </c>
      <c r="I342" s="22"/>
      <c r="J342" s="22"/>
      <c r="K342" s="22"/>
      <c r="L342" s="22"/>
      <c r="M342" s="22"/>
      <c r="N342" s="22"/>
    </row>
    <row r="343" spans="2:14" ht="18" customHeight="1">
      <c r="B343" s="10"/>
      <c r="C343" s="55" t="str">
        <f>IF(RIGHT(C344,2)="TN","2-х трубн. без 3-х ход. клапана", IF(RIGHT(C344,2)="TV","2-х трубн. с 3-х ход. клапаном",IF(RIGHT(C344,2)="FN","4-х трубн. без 3-х ход. клапана","4-х трубн. с 3-х ход. клапаном")))</f>
        <v>4-х трубн. с 3-х ход. клапаном</v>
      </c>
      <c r="D343" s="54"/>
      <c r="E343" s="54"/>
      <c r="F343" s="54"/>
      <c r="G343" s="54"/>
      <c r="H343" s="381" t="s">
        <v>1</v>
      </c>
      <c r="I343" s="22"/>
      <c r="J343" s="22"/>
      <c r="K343" s="22"/>
      <c r="L343" s="22"/>
      <c r="M343" s="22"/>
      <c r="N343" s="22"/>
    </row>
    <row r="344" spans="2:14" ht="18" customHeight="1">
      <c r="B344" s="10"/>
      <c r="C344" s="124" t="s">
        <v>540</v>
      </c>
      <c r="D344" s="126" t="s">
        <v>882</v>
      </c>
      <c r="E344" s="147"/>
      <c r="F344" s="305">
        <v>1.5</v>
      </c>
      <c r="G344" s="305">
        <v>1.9</v>
      </c>
      <c r="H344" s="375" t="s">
        <v>858</v>
      </c>
      <c r="I344" s="22"/>
      <c r="J344" s="22"/>
      <c r="K344" s="22"/>
      <c r="L344" s="22"/>
      <c r="M344" s="22"/>
      <c r="N344" s="22"/>
    </row>
    <row r="345" spans="2:14" ht="18" customHeight="1">
      <c r="B345" s="10"/>
      <c r="C345" s="124" t="s">
        <v>544</v>
      </c>
      <c r="D345" s="126" t="s">
        <v>882</v>
      </c>
      <c r="E345" s="147"/>
      <c r="F345" s="305">
        <v>1.8</v>
      </c>
      <c r="G345" s="305">
        <v>2</v>
      </c>
      <c r="H345" s="375" t="s">
        <v>858</v>
      </c>
      <c r="I345" s="22"/>
      <c r="J345" s="22"/>
      <c r="K345" s="22"/>
      <c r="L345" s="22"/>
      <c r="M345" s="22"/>
      <c r="N345" s="22"/>
    </row>
    <row r="346" spans="2:14" ht="18" customHeight="1">
      <c r="B346" s="10"/>
      <c r="C346" s="124" t="s">
        <v>548</v>
      </c>
      <c r="D346" s="126" t="s">
        <v>882</v>
      </c>
      <c r="E346" s="147"/>
      <c r="F346" s="305">
        <v>2.9</v>
      </c>
      <c r="G346" s="305">
        <v>3.1</v>
      </c>
      <c r="H346" s="375" t="s">
        <v>858</v>
      </c>
      <c r="I346" s="22"/>
      <c r="J346" s="22"/>
      <c r="K346" s="22"/>
      <c r="L346" s="22"/>
      <c r="M346" s="22"/>
      <c r="N346" s="22"/>
    </row>
    <row r="347" spans="2:14" ht="18" customHeight="1">
      <c r="B347" s="10"/>
      <c r="C347" s="124" t="s">
        <v>552</v>
      </c>
      <c r="D347" s="126" t="s">
        <v>882</v>
      </c>
      <c r="E347" s="147"/>
      <c r="F347" s="305">
        <v>4.3</v>
      </c>
      <c r="G347" s="305">
        <v>5.0999999999999996</v>
      </c>
      <c r="H347" s="375" t="s">
        <v>858</v>
      </c>
      <c r="I347" s="22"/>
      <c r="J347" s="22"/>
      <c r="K347" s="22"/>
      <c r="L347" s="22"/>
      <c r="M347" s="22"/>
      <c r="N347" s="22"/>
    </row>
    <row r="348" spans="2:14" ht="18" customHeight="1">
      <c r="B348" s="10"/>
      <c r="C348" s="124" t="s">
        <v>556</v>
      </c>
      <c r="D348" s="126" t="s">
        <v>882</v>
      </c>
      <c r="E348" s="147"/>
      <c r="F348" s="305">
        <v>4.7</v>
      </c>
      <c r="G348" s="305">
        <v>5.3</v>
      </c>
      <c r="H348" s="375" t="s">
        <v>858</v>
      </c>
      <c r="I348" s="22"/>
      <c r="J348" s="22"/>
      <c r="K348" s="22"/>
      <c r="L348" s="22"/>
      <c r="M348" s="22"/>
      <c r="N348" s="22"/>
    </row>
    <row r="349" spans="2:14" ht="18" customHeight="1">
      <c r="B349" s="10"/>
      <c r="C349" s="124" t="s">
        <v>560</v>
      </c>
      <c r="D349" s="126" t="s">
        <v>882</v>
      </c>
      <c r="E349" s="147"/>
      <c r="F349" s="305">
        <v>6.6</v>
      </c>
      <c r="G349" s="305">
        <v>7.9</v>
      </c>
      <c r="H349" s="375" t="s">
        <v>858</v>
      </c>
      <c r="I349" s="22"/>
      <c r="J349" s="22"/>
      <c r="K349" s="22"/>
      <c r="L349" s="22"/>
      <c r="M349" s="22"/>
      <c r="N349" s="22"/>
    </row>
    <row r="350" spans="2:14" ht="18" customHeight="1">
      <c r="B350" s="10"/>
      <c r="C350" s="124" t="s">
        <v>564</v>
      </c>
      <c r="D350" s="126" t="s">
        <v>882</v>
      </c>
      <c r="E350" s="147"/>
      <c r="F350" s="305">
        <v>7.9</v>
      </c>
      <c r="G350" s="305">
        <v>8.4</v>
      </c>
      <c r="H350" s="375" t="s">
        <v>858</v>
      </c>
      <c r="I350" s="22"/>
      <c r="J350" s="22"/>
      <c r="K350" s="22"/>
      <c r="L350" s="22"/>
      <c r="M350" s="22"/>
      <c r="N350" s="22"/>
    </row>
    <row r="351" spans="2:14" ht="18" customHeight="1">
      <c r="B351" s="10"/>
      <c r="C351" s="124" t="s">
        <v>571</v>
      </c>
      <c r="D351" s="126" t="s">
        <v>882</v>
      </c>
      <c r="E351" s="147"/>
      <c r="F351" s="305">
        <v>2.4</v>
      </c>
      <c r="G351" s="305">
        <v>2.9</v>
      </c>
      <c r="H351" s="375" t="s">
        <v>858</v>
      </c>
      <c r="I351" s="22"/>
      <c r="J351" s="22"/>
      <c r="K351" s="22"/>
      <c r="L351" s="22"/>
      <c r="M351" s="22"/>
      <c r="N351" s="22"/>
    </row>
    <row r="352" spans="2:14" ht="18" customHeight="1">
      <c r="B352" s="10"/>
      <c r="C352" s="124" t="s">
        <v>575</v>
      </c>
      <c r="D352" s="126" t="s">
        <v>882</v>
      </c>
      <c r="E352" s="147"/>
      <c r="F352" s="305">
        <v>3.5</v>
      </c>
      <c r="G352" s="305">
        <v>4.8</v>
      </c>
      <c r="H352" s="375" t="s">
        <v>858</v>
      </c>
      <c r="I352" s="22"/>
      <c r="J352" s="22"/>
      <c r="K352" s="22"/>
      <c r="L352" s="22"/>
      <c r="M352" s="22"/>
      <c r="N352" s="22"/>
    </row>
    <row r="353" spans="2:14" ht="18" customHeight="1">
      <c r="B353" s="10"/>
      <c r="C353" s="8"/>
      <c r="D353" s="54"/>
      <c r="E353" s="54"/>
      <c r="F353" s="54"/>
      <c r="G353" s="54"/>
      <c r="H353" s="381" t="s">
        <v>1</v>
      </c>
      <c r="I353" s="22"/>
      <c r="J353" s="22"/>
      <c r="K353" s="22"/>
      <c r="L353" s="22"/>
      <c r="M353" s="22"/>
      <c r="N353" s="22"/>
    </row>
    <row r="354" spans="2:14" ht="23.25" customHeight="1">
      <c r="B354" s="155" t="s">
        <v>977</v>
      </c>
      <c r="C354" s="108"/>
      <c r="D354" s="279"/>
      <c r="E354" s="109"/>
      <c r="F354" s="110"/>
      <c r="G354" s="110"/>
      <c r="H354" s="337"/>
      <c r="I354" s="22"/>
      <c r="J354" s="22"/>
      <c r="K354" s="22"/>
      <c r="L354" s="22"/>
      <c r="M354" s="22"/>
      <c r="N354" s="22"/>
    </row>
    <row r="355" spans="2:14" ht="18" customHeight="1">
      <c r="B355" s="10"/>
      <c r="C355" s="55" t="str">
        <f>IF(RIGHT(C356,2)="TN","2-х трубн. без 3-х ход. клапана", IF(RIGHT(C356,2)="TV","2-х трубн. с 3-х ход. клапаном",IF(RIGHT(C356,2)="FN","4-х трубн. без 3-х ход. клапана","4-х трубн. с 3-х ход. клапаном")))</f>
        <v>2-х трубн. без 3-х ход. клапана</v>
      </c>
      <c r="D355" s="54"/>
      <c r="E355" s="54"/>
      <c r="F355" s="54"/>
      <c r="G355" s="54"/>
      <c r="H355" s="381" t="s">
        <v>1</v>
      </c>
      <c r="I355" s="22"/>
      <c r="J355" s="22"/>
      <c r="K355" s="22"/>
      <c r="L355" s="22"/>
      <c r="M355" s="22"/>
      <c r="N355" s="22"/>
    </row>
    <row r="356" spans="2:14" ht="18" customHeight="1">
      <c r="B356" s="10"/>
      <c r="C356" s="124" t="s">
        <v>457</v>
      </c>
      <c r="D356" s="126" t="s">
        <v>882</v>
      </c>
      <c r="E356" s="147" t="s">
        <v>884</v>
      </c>
      <c r="F356" s="305">
        <v>2.6</v>
      </c>
      <c r="G356" s="305">
        <v>3.5</v>
      </c>
      <c r="H356" s="375" t="s">
        <v>858</v>
      </c>
      <c r="I356" s="22"/>
      <c r="J356" s="22"/>
      <c r="K356" s="22"/>
      <c r="L356" s="22"/>
      <c r="M356" s="22"/>
      <c r="N356" s="22"/>
    </row>
    <row r="357" spans="2:14" ht="18" customHeight="1">
      <c r="B357" s="10"/>
      <c r="C357" s="124" t="s">
        <v>461</v>
      </c>
      <c r="D357" s="126" t="s">
        <v>882</v>
      </c>
      <c r="E357" s="147" t="s">
        <v>884</v>
      </c>
      <c r="F357" s="305">
        <v>5</v>
      </c>
      <c r="G357" s="305">
        <v>6.4</v>
      </c>
      <c r="H357" s="375" t="s">
        <v>858</v>
      </c>
      <c r="I357" s="22"/>
      <c r="J357" s="22"/>
      <c r="K357" s="22"/>
      <c r="L357" s="22"/>
      <c r="M357" s="22"/>
      <c r="N357" s="22"/>
    </row>
    <row r="358" spans="2:14" ht="18" customHeight="1">
      <c r="B358" s="10"/>
      <c r="C358" s="124" t="s">
        <v>465</v>
      </c>
      <c r="D358" s="126" t="s">
        <v>882</v>
      </c>
      <c r="E358" s="147" t="s">
        <v>884</v>
      </c>
      <c r="F358" s="305">
        <v>6.3</v>
      </c>
      <c r="G358" s="305">
        <v>7.5</v>
      </c>
      <c r="H358" s="375" t="s">
        <v>858</v>
      </c>
      <c r="I358" s="22"/>
      <c r="J358" s="22"/>
      <c r="K358" s="22"/>
      <c r="L358" s="22"/>
      <c r="M358" s="22"/>
      <c r="N358" s="22"/>
    </row>
    <row r="359" spans="2:14" ht="18" customHeight="1">
      <c r="B359" s="10"/>
      <c r="C359" s="124" t="s">
        <v>469</v>
      </c>
      <c r="D359" s="126" t="s">
        <v>882</v>
      </c>
      <c r="E359" s="147" t="s">
        <v>884</v>
      </c>
      <c r="F359" s="305">
        <v>10.1</v>
      </c>
      <c r="G359" s="305">
        <v>11.2</v>
      </c>
      <c r="H359" s="375" t="s">
        <v>858</v>
      </c>
      <c r="I359" s="22"/>
      <c r="J359" s="22"/>
      <c r="K359" s="22"/>
      <c r="L359" s="22"/>
      <c r="M359" s="22"/>
      <c r="N359" s="22"/>
    </row>
    <row r="360" spans="2:14" ht="18" customHeight="1">
      <c r="B360" s="10"/>
      <c r="C360" s="55" t="str">
        <f>IF(RIGHT(C361,2)="TN","2-х трубн. без 3-х ход. клапана", IF(RIGHT(C361,2)="TV","2-х трубн. с 3-х ход. клапаном",IF(RIGHT(C361,2)="FN","4-х трубн. без 3-х ход. клапана","4-х трубн. с 3-х ход. клапаном")))</f>
        <v>2-х трубн. с 3-х ход. клапаном</v>
      </c>
      <c r="D360" s="54"/>
      <c r="E360" s="54"/>
      <c r="F360" s="55"/>
      <c r="G360" s="55"/>
      <c r="H360" s="381" t="s">
        <v>1</v>
      </c>
      <c r="I360" s="22"/>
      <c r="J360" s="22"/>
      <c r="K360" s="22"/>
      <c r="L360" s="22"/>
      <c r="M360" s="22"/>
      <c r="N360" s="22"/>
    </row>
    <row r="361" spans="2:14" ht="18" customHeight="1">
      <c r="B361" s="10"/>
      <c r="C361" s="124" t="s">
        <v>458</v>
      </c>
      <c r="D361" s="126" t="s">
        <v>882</v>
      </c>
      <c r="E361" s="147" t="s">
        <v>884</v>
      </c>
      <c r="F361" s="305">
        <v>2.6</v>
      </c>
      <c r="G361" s="305">
        <v>3.5</v>
      </c>
      <c r="H361" s="375" t="s">
        <v>858</v>
      </c>
      <c r="I361" s="22"/>
      <c r="J361" s="22"/>
      <c r="K361" s="22"/>
      <c r="L361" s="22"/>
      <c r="M361" s="22"/>
      <c r="N361" s="22"/>
    </row>
    <row r="362" spans="2:14" ht="18" customHeight="1">
      <c r="B362" s="10"/>
      <c r="C362" s="124" t="s">
        <v>462</v>
      </c>
      <c r="D362" s="126" t="s">
        <v>882</v>
      </c>
      <c r="E362" s="147" t="s">
        <v>884</v>
      </c>
      <c r="F362" s="305">
        <v>5</v>
      </c>
      <c r="G362" s="305">
        <v>6.4</v>
      </c>
      <c r="H362" s="375" t="s">
        <v>858</v>
      </c>
      <c r="I362" s="22"/>
      <c r="J362" s="22"/>
      <c r="K362" s="22"/>
      <c r="L362" s="22"/>
      <c r="M362" s="22"/>
      <c r="N362" s="22"/>
    </row>
    <row r="363" spans="2:14" ht="18" customHeight="1">
      <c r="B363" s="10"/>
      <c r="C363" s="124" t="s">
        <v>466</v>
      </c>
      <c r="D363" s="126" t="s">
        <v>882</v>
      </c>
      <c r="E363" s="147" t="s">
        <v>884</v>
      </c>
      <c r="F363" s="305">
        <v>6.3</v>
      </c>
      <c r="G363" s="305">
        <v>7.5</v>
      </c>
      <c r="H363" s="375" t="s">
        <v>858</v>
      </c>
      <c r="I363" s="22"/>
      <c r="J363" s="22"/>
      <c r="K363" s="22"/>
      <c r="L363" s="22"/>
      <c r="M363" s="22"/>
      <c r="N363" s="22"/>
    </row>
    <row r="364" spans="2:14" ht="18" customHeight="1">
      <c r="B364" s="10"/>
      <c r="C364" s="124" t="s">
        <v>470</v>
      </c>
      <c r="D364" s="126" t="s">
        <v>882</v>
      </c>
      <c r="E364" s="147" t="s">
        <v>884</v>
      </c>
      <c r="F364" s="305">
        <v>10.1</v>
      </c>
      <c r="G364" s="305">
        <v>11.2</v>
      </c>
      <c r="H364" s="375" t="s">
        <v>858</v>
      </c>
      <c r="I364" s="22"/>
      <c r="J364" s="22"/>
      <c r="K364" s="22"/>
      <c r="L364" s="22"/>
      <c r="M364" s="22"/>
      <c r="N364" s="22"/>
    </row>
    <row r="365" spans="2:14" ht="18" customHeight="1">
      <c r="B365" s="10"/>
      <c r="C365" s="55" t="str">
        <f>IF(RIGHT(C366,2)="TN","2-х трубн. без 3-х ход. клапана", IF(RIGHT(C366,2)="TV","2-х трубн. с 3-х ход. клапаном",IF(RIGHT(C366,2)="FN","4-х трубн. без 3-х ход. клапана","4-х трубн. с 3-х ход. клапаном")))</f>
        <v>4-х трубн. без 3-х ход. клапана</v>
      </c>
      <c r="D365" s="54"/>
      <c r="E365" s="54"/>
      <c r="F365" s="55"/>
      <c r="G365" s="55"/>
      <c r="H365" s="381" t="s">
        <v>1</v>
      </c>
      <c r="I365" s="22"/>
      <c r="J365" s="22"/>
      <c r="K365" s="22"/>
      <c r="L365" s="22"/>
      <c r="M365" s="22"/>
      <c r="N365" s="22"/>
    </row>
    <row r="366" spans="2:14" ht="18" customHeight="1">
      <c r="B366" s="10"/>
      <c r="C366" s="124" t="s">
        <v>455</v>
      </c>
      <c r="D366" s="126" t="s">
        <v>882</v>
      </c>
      <c r="E366" s="147" t="s">
        <v>884</v>
      </c>
      <c r="F366" s="305">
        <v>2.6</v>
      </c>
      <c r="G366" s="305">
        <v>2.5</v>
      </c>
      <c r="H366" s="375" t="s">
        <v>858</v>
      </c>
      <c r="I366" s="22"/>
      <c r="J366" s="22"/>
      <c r="K366" s="22"/>
      <c r="L366" s="22"/>
      <c r="M366" s="22"/>
      <c r="N366" s="22"/>
    </row>
    <row r="367" spans="2:14" ht="18" customHeight="1">
      <c r="B367" s="10"/>
      <c r="C367" s="124" t="s">
        <v>459</v>
      </c>
      <c r="D367" s="126" t="s">
        <v>882</v>
      </c>
      <c r="E367" s="147" t="s">
        <v>884</v>
      </c>
      <c r="F367" s="305">
        <v>5</v>
      </c>
      <c r="G367" s="305">
        <v>4.2</v>
      </c>
      <c r="H367" s="375" t="s">
        <v>858</v>
      </c>
      <c r="I367" s="22"/>
      <c r="J367" s="22"/>
      <c r="K367" s="22"/>
      <c r="L367" s="22"/>
      <c r="M367" s="22"/>
      <c r="N367" s="22"/>
    </row>
    <row r="368" spans="2:14" ht="18" customHeight="1">
      <c r="B368" s="10"/>
      <c r="C368" s="124" t="s">
        <v>463</v>
      </c>
      <c r="D368" s="126" t="s">
        <v>882</v>
      </c>
      <c r="E368" s="147" t="s">
        <v>884</v>
      </c>
      <c r="F368" s="305">
        <v>6.3</v>
      </c>
      <c r="G368" s="305">
        <v>6.5</v>
      </c>
      <c r="H368" s="375" t="s">
        <v>858</v>
      </c>
      <c r="I368" s="22"/>
      <c r="J368" s="22"/>
      <c r="K368" s="22"/>
      <c r="L368" s="22"/>
      <c r="M368" s="22"/>
      <c r="N368" s="22"/>
    </row>
    <row r="369" spans="2:14" ht="18" customHeight="1">
      <c r="B369" s="10"/>
      <c r="C369" s="124" t="s">
        <v>467</v>
      </c>
      <c r="D369" s="126" t="s">
        <v>882</v>
      </c>
      <c r="E369" s="147" t="s">
        <v>884</v>
      </c>
      <c r="F369" s="305">
        <v>10.1</v>
      </c>
      <c r="G369" s="305">
        <v>10.1</v>
      </c>
      <c r="H369" s="375" t="s">
        <v>858</v>
      </c>
      <c r="I369" s="22"/>
      <c r="J369" s="22"/>
      <c r="K369" s="22"/>
      <c r="L369" s="22"/>
      <c r="M369" s="22"/>
      <c r="N369" s="22"/>
    </row>
    <row r="370" spans="2:14" ht="18" customHeight="1">
      <c r="B370" s="10"/>
      <c r="C370" s="55" t="str">
        <f>IF(RIGHT(C371,2)="TN","2-х трубн. без 3-х ход. клапана", IF(RIGHT(C371,2)="TV","2-х трубн. с 3-х ход. клапаном",IF(RIGHT(C371,2)="FN","4-х трубн. без 3-х ход. клапана","4-х трубн. с 3-х ход. клапаном")))</f>
        <v>4-х трубн. с 3-х ход. клапаном</v>
      </c>
      <c r="D370" s="54"/>
      <c r="E370" s="54"/>
      <c r="F370" s="55"/>
      <c r="G370" s="55"/>
      <c r="H370" s="381" t="s">
        <v>1</v>
      </c>
      <c r="I370" s="22"/>
      <c r="J370" s="22"/>
      <c r="K370" s="22"/>
      <c r="L370" s="22"/>
      <c r="M370" s="22"/>
      <c r="N370" s="22"/>
    </row>
    <row r="371" spans="2:14" ht="18" customHeight="1">
      <c r="B371" s="10"/>
      <c r="C371" s="124" t="s">
        <v>456</v>
      </c>
      <c r="D371" s="126" t="s">
        <v>882</v>
      </c>
      <c r="E371" s="147" t="s">
        <v>884</v>
      </c>
      <c r="F371" s="305">
        <v>2.6</v>
      </c>
      <c r="G371" s="305">
        <v>2.5</v>
      </c>
      <c r="H371" s="375" t="s">
        <v>858</v>
      </c>
      <c r="I371" s="22"/>
      <c r="J371" s="22"/>
      <c r="K371" s="22"/>
      <c r="L371" s="22"/>
      <c r="M371" s="22"/>
      <c r="N371" s="22"/>
    </row>
    <row r="372" spans="2:14" ht="18" customHeight="1">
      <c r="B372" s="10"/>
      <c r="C372" s="124" t="s">
        <v>460</v>
      </c>
      <c r="D372" s="126" t="s">
        <v>882</v>
      </c>
      <c r="E372" s="147" t="s">
        <v>884</v>
      </c>
      <c r="F372" s="305">
        <v>5</v>
      </c>
      <c r="G372" s="305">
        <v>4.2</v>
      </c>
      <c r="H372" s="375" t="s">
        <v>858</v>
      </c>
      <c r="I372" s="22"/>
      <c r="J372" s="22"/>
      <c r="K372" s="22"/>
      <c r="L372" s="22"/>
      <c r="M372" s="22"/>
      <c r="N372" s="22"/>
    </row>
    <row r="373" spans="2:14" ht="18" customHeight="1">
      <c r="B373" s="10"/>
      <c r="C373" s="124" t="s">
        <v>464</v>
      </c>
      <c r="D373" s="126" t="s">
        <v>882</v>
      </c>
      <c r="E373" s="147" t="s">
        <v>884</v>
      </c>
      <c r="F373" s="305">
        <v>6.3</v>
      </c>
      <c r="G373" s="305">
        <v>6.5</v>
      </c>
      <c r="H373" s="375" t="s">
        <v>858</v>
      </c>
      <c r="I373" s="22"/>
      <c r="J373" s="22"/>
      <c r="K373" s="22"/>
      <c r="L373" s="22"/>
      <c r="M373" s="22"/>
      <c r="N373" s="22"/>
    </row>
    <row r="374" spans="2:14" ht="18" customHeight="1">
      <c r="B374" s="10"/>
      <c r="C374" s="124" t="s">
        <v>468</v>
      </c>
      <c r="D374" s="126" t="s">
        <v>882</v>
      </c>
      <c r="E374" s="147" t="s">
        <v>884</v>
      </c>
      <c r="F374" s="305">
        <v>10.1</v>
      </c>
      <c r="G374" s="305">
        <v>10.1</v>
      </c>
      <c r="H374" s="375" t="s">
        <v>858</v>
      </c>
      <c r="I374" s="22"/>
      <c r="J374" s="22"/>
      <c r="K374" s="22"/>
      <c r="L374" s="22"/>
      <c r="M374" s="22"/>
      <c r="N374" s="22"/>
    </row>
    <row r="375" spans="2:14" ht="18" customHeight="1">
      <c r="B375" s="17"/>
      <c r="C375" s="19"/>
      <c r="D375" s="19"/>
      <c r="E375" s="19"/>
      <c r="F375" s="19"/>
      <c r="G375" s="19"/>
      <c r="H375" s="382" t="s">
        <v>1</v>
      </c>
      <c r="I375" s="22"/>
      <c r="J375" s="22"/>
      <c r="K375" s="22"/>
      <c r="L375" s="22"/>
      <c r="M375" s="22"/>
      <c r="N375" s="22"/>
    </row>
    <row r="376" spans="2:14" ht="23.25" customHeight="1">
      <c r="B376" s="155" t="s">
        <v>837</v>
      </c>
      <c r="C376" s="108"/>
      <c r="D376" s="279"/>
      <c r="E376" s="109"/>
      <c r="F376" s="110"/>
      <c r="G376" s="110"/>
      <c r="H376" s="337"/>
      <c r="I376" s="22"/>
      <c r="J376" s="22"/>
      <c r="K376" s="22"/>
      <c r="L376" s="22"/>
      <c r="M376" s="22"/>
      <c r="N376" s="22"/>
    </row>
    <row r="377" spans="2:14" ht="35.25" customHeight="1">
      <c r="B377" s="10"/>
      <c r="C377" s="55"/>
      <c r="D377" s="54"/>
      <c r="E377" s="54"/>
      <c r="F377" s="54"/>
      <c r="G377" s="54"/>
      <c r="H377" s="381"/>
      <c r="I377" s="22"/>
      <c r="J377" s="22"/>
      <c r="K377" s="22"/>
      <c r="L377" s="22"/>
      <c r="M377" s="22"/>
      <c r="N377" s="22"/>
    </row>
    <row r="378" spans="2:14" ht="18.75" customHeight="1">
      <c r="B378" s="10"/>
      <c r="C378" s="124" t="s">
        <v>483</v>
      </c>
      <c r="D378" s="126"/>
      <c r="E378" s="147"/>
      <c r="F378" s="305"/>
      <c r="G378" s="305"/>
      <c r="H378" s="381"/>
      <c r="I378" s="22"/>
      <c r="J378" s="22"/>
      <c r="K378" s="22"/>
      <c r="L378" s="22"/>
      <c r="M378" s="22"/>
      <c r="N378" s="22"/>
    </row>
    <row r="379" spans="2:14" ht="18.75" customHeight="1">
      <c r="B379" s="10"/>
      <c r="C379" s="124" t="s">
        <v>494</v>
      </c>
      <c r="D379" s="126"/>
      <c r="E379" s="147"/>
      <c r="F379" s="305"/>
      <c r="G379" s="305"/>
      <c r="H379" s="381"/>
      <c r="I379" s="22"/>
      <c r="J379" s="22"/>
      <c r="K379" s="22"/>
      <c r="L379" s="22"/>
      <c r="M379" s="22"/>
      <c r="N379" s="22"/>
    </row>
    <row r="380" spans="2:14" ht="18.75" customHeight="1">
      <c r="B380" s="10"/>
      <c r="C380" s="124" t="s">
        <v>497</v>
      </c>
      <c r="D380" s="126" t="s">
        <v>856</v>
      </c>
      <c r="E380" s="147"/>
      <c r="F380" s="305"/>
      <c r="G380" s="305"/>
      <c r="H380" s="381"/>
      <c r="I380" s="22"/>
      <c r="J380" s="22"/>
      <c r="K380" s="22"/>
      <c r="L380" s="22"/>
      <c r="M380" s="22"/>
      <c r="N380" s="22"/>
    </row>
    <row r="381" spans="2:14" ht="18.75" customHeight="1">
      <c r="B381" s="10"/>
      <c r="C381" s="124" t="s">
        <v>472</v>
      </c>
      <c r="D381" s="126"/>
      <c r="E381" s="147"/>
      <c r="F381" s="305"/>
      <c r="G381" s="305"/>
      <c r="H381" s="381"/>
      <c r="I381" s="22"/>
      <c r="J381" s="22"/>
      <c r="K381" s="22"/>
      <c r="L381" s="22"/>
      <c r="M381" s="22"/>
      <c r="N381" s="22"/>
    </row>
    <row r="382" spans="2:14" ht="18.75" customHeight="1">
      <c r="B382" s="10"/>
      <c r="C382" s="124" t="s">
        <v>496</v>
      </c>
      <c r="D382" s="126"/>
      <c r="E382" s="147"/>
      <c r="F382" s="305"/>
      <c r="G382" s="305"/>
      <c r="H382" s="381"/>
      <c r="I382" s="22"/>
      <c r="J382" s="22"/>
      <c r="K382" s="22"/>
      <c r="L382" s="22"/>
      <c r="M382" s="22"/>
      <c r="N382" s="22"/>
    </row>
    <row r="383" spans="2:14" ht="18.75" customHeight="1">
      <c r="B383" s="10"/>
      <c r="C383" s="124" t="s">
        <v>481</v>
      </c>
      <c r="D383" s="126" t="s">
        <v>857</v>
      </c>
      <c r="E383" s="147"/>
      <c r="F383" s="305"/>
      <c r="G383" s="305"/>
      <c r="H383" s="381"/>
      <c r="I383" s="22"/>
      <c r="J383" s="22"/>
      <c r="K383" s="22"/>
      <c r="L383" s="22"/>
      <c r="M383" s="22"/>
      <c r="N383" s="22"/>
    </row>
    <row r="384" spans="2:14" ht="18.75" customHeight="1">
      <c r="B384" s="10"/>
      <c r="C384" s="124" t="s">
        <v>475</v>
      </c>
      <c r="D384" s="126"/>
      <c r="E384" s="147"/>
      <c r="F384" s="305"/>
      <c r="G384" s="305"/>
      <c r="H384" s="381"/>
      <c r="I384" s="22"/>
      <c r="J384" s="22"/>
      <c r="K384" s="22"/>
      <c r="L384" s="22"/>
      <c r="M384" s="22"/>
      <c r="N384" s="22"/>
    </row>
    <row r="385" spans="2:14" ht="66" customHeight="1">
      <c r="B385" s="17"/>
      <c r="C385" s="383"/>
      <c r="D385" s="384"/>
      <c r="E385" s="384"/>
      <c r="F385" s="384"/>
      <c r="G385" s="384"/>
      <c r="H385" s="382"/>
      <c r="I385" s="22"/>
      <c r="J385" s="22"/>
      <c r="K385" s="22"/>
      <c r="L385" s="22"/>
      <c r="M385" s="22"/>
      <c r="N385" s="22"/>
    </row>
    <row r="386" spans="2:14">
      <c r="B386" s="270"/>
      <c r="C386" s="274"/>
      <c r="D386" s="274"/>
      <c r="E386" s="274"/>
      <c r="F386" s="274"/>
      <c r="G386" s="274"/>
      <c r="H386" s="275"/>
      <c r="I386" s="22"/>
      <c r="J386" s="22"/>
      <c r="K386" s="22"/>
      <c r="L386" s="22"/>
      <c r="M386" s="22"/>
      <c r="N386" s="22"/>
    </row>
    <row r="387" spans="2:14"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</row>
    <row r="388" spans="2:14"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</row>
    <row r="389" spans="2:14"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</row>
    <row r="390" spans="2:14"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</row>
    <row r="391" spans="2:14"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</row>
    <row r="392" spans="2:14"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</row>
    <row r="393" spans="2:14"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</row>
    <row r="394" spans="2:14"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</row>
    <row r="395" spans="2:14"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</row>
    <row r="396" spans="2:14"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</row>
    <row r="397" spans="2:14"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</row>
    <row r="398" spans="2:14"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</row>
    <row r="399" spans="2:14"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</row>
    <row r="400" spans="2:14"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</row>
    <row r="401" spans="2:14"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</row>
    <row r="402" spans="2:14"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</row>
    <row r="403" spans="2:14"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</row>
    <row r="404" spans="2:14"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</row>
    <row r="405" spans="2:14"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</row>
    <row r="406" spans="2:14"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</row>
    <row r="407" spans="2:14"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</row>
    <row r="408" spans="2:14"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</row>
    <row r="409" spans="2:14"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</row>
    <row r="410" spans="2:14"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</row>
  </sheetData>
  <autoFilter ref="C7:H376"/>
  <mergeCells count="4">
    <mergeCell ref="H6:H7"/>
    <mergeCell ref="C6:D6"/>
    <mergeCell ref="E6:E7"/>
    <mergeCell ref="F6:G6"/>
  </mergeCells>
  <conditionalFormatting sqref="F6">
    <cfRule type="cellIs" dxfId="0" priority="1" operator="lessThan">
      <formula>#REF!</formula>
    </cfRule>
  </conditionalFormatting>
  <hyperlinks>
    <hyperlink ref="B7" location="Содержание!A1" display="К СОДЕРЖАНИЮ"/>
  </hyperlinks>
  <printOptions gridLines="1"/>
  <pageMargins left="0.98425196850393704" right="0.47244094488188981" top="0.19685039370078741" bottom="0.19685039370078741" header="0.19685039370078741" footer="0.19685039370078741"/>
  <pageSetup paperSize="8" scale="65" orientation="portrait" horizont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42"/>
  <sheetViews>
    <sheetView workbookViewId="0">
      <pane ySplit="7" topLeftCell="A8" activePane="bottomLeft" state="frozen"/>
      <selection pane="bottomLeft" activeCell="D29" sqref="D29"/>
    </sheetView>
  </sheetViews>
  <sheetFormatPr defaultColWidth="21.140625" defaultRowHeight="15"/>
  <cols>
    <col min="1" max="1" width="1.140625" customWidth="1"/>
    <col min="2" max="2" width="65.7109375" customWidth="1"/>
    <col min="3" max="3" width="22.42578125" customWidth="1"/>
    <col min="4" max="4" width="25.140625" style="3" customWidth="1"/>
    <col min="5" max="5" width="28.7109375" style="3" customWidth="1"/>
    <col min="6" max="6" width="30.7109375" style="285" customWidth="1"/>
  </cols>
  <sheetData>
    <row r="1" spans="1:16" ht="6.75" customHeight="1">
      <c r="A1" s="22"/>
      <c r="B1" s="22"/>
      <c r="C1" s="23"/>
      <c r="D1" s="277"/>
      <c r="E1" s="100"/>
      <c r="F1" s="100"/>
      <c r="G1" s="22"/>
      <c r="H1" s="24"/>
      <c r="I1" s="24"/>
      <c r="J1" s="309"/>
      <c r="K1" s="309"/>
      <c r="L1" s="22"/>
      <c r="M1" s="254"/>
      <c r="N1" s="22"/>
      <c r="O1" s="254"/>
      <c r="P1" s="22"/>
    </row>
    <row r="2" spans="1:16" ht="13.5" customHeight="1">
      <c r="A2" s="22"/>
      <c r="B2" s="9"/>
      <c r="C2" s="20"/>
      <c r="D2" s="21"/>
      <c r="E2" s="64"/>
      <c r="F2" s="385"/>
      <c r="G2" s="22"/>
      <c r="H2" s="22"/>
      <c r="I2" s="22"/>
      <c r="J2" s="22"/>
      <c r="K2" s="22"/>
      <c r="L2" s="22"/>
    </row>
    <row r="3" spans="1:16" ht="15" customHeight="1">
      <c r="A3" s="22"/>
      <c r="B3" s="10"/>
      <c r="C3" s="7"/>
      <c r="D3" s="7"/>
      <c r="E3" s="90"/>
      <c r="F3" s="372"/>
      <c r="G3" s="22"/>
      <c r="H3" s="22"/>
      <c r="I3" s="22"/>
      <c r="J3" s="22"/>
      <c r="K3" s="22"/>
      <c r="L3" s="22"/>
    </row>
    <row r="4" spans="1:16" ht="15" customHeight="1">
      <c r="A4" s="22"/>
      <c r="B4" s="10"/>
      <c r="C4" s="7"/>
      <c r="D4" s="7"/>
      <c r="E4" s="7"/>
      <c r="F4" s="372"/>
      <c r="G4" s="22"/>
      <c r="H4" s="22"/>
      <c r="I4" s="22"/>
      <c r="J4" s="22"/>
      <c r="K4" s="22"/>
      <c r="L4" s="22"/>
    </row>
    <row r="5" spans="1:16" ht="12.75" customHeight="1">
      <c r="A5" s="22"/>
      <c r="B5" s="10"/>
      <c r="C5" s="264" t="s">
        <v>898</v>
      </c>
      <c r="D5" s="13"/>
      <c r="E5" s="7"/>
      <c r="F5" s="372"/>
      <c r="G5" s="22"/>
      <c r="H5" s="22"/>
      <c r="I5" s="22"/>
      <c r="J5" s="22"/>
      <c r="K5" s="22"/>
      <c r="L5" s="22"/>
    </row>
    <row r="6" spans="1:16" ht="12.75" customHeight="1">
      <c r="A6" s="25"/>
      <c r="B6" s="10"/>
      <c r="C6" s="12"/>
      <c r="D6" s="13"/>
      <c r="E6" s="7"/>
      <c r="F6" s="372"/>
      <c r="G6" s="22"/>
      <c r="H6" s="22"/>
      <c r="I6" s="22"/>
      <c r="J6" s="22"/>
      <c r="K6" s="22"/>
      <c r="L6" s="22"/>
    </row>
    <row r="7" spans="1:16" ht="37.5" customHeight="1">
      <c r="A7" s="22"/>
      <c r="B7" s="152" t="s">
        <v>736</v>
      </c>
      <c r="C7" s="364" t="s">
        <v>162</v>
      </c>
      <c r="D7" s="89" t="s">
        <v>992</v>
      </c>
      <c r="E7" s="89" t="s">
        <v>993</v>
      </c>
      <c r="F7" s="386" t="s">
        <v>859</v>
      </c>
      <c r="G7" s="22"/>
      <c r="H7" s="22"/>
      <c r="I7" s="22"/>
      <c r="J7" s="22"/>
      <c r="K7" s="22"/>
      <c r="L7" s="22"/>
    </row>
    <row r="8" spans="1:16" ht="5.0999999999999996" customHeight="1">
      <c r="A8" s="22"/>
      <c r="B8" s="40"/>
      <c r="C8" s="41"/>
      <c r="D8" s="42"/>
      <c r="E8" s="42"/>
      <c r="F8" s="387"/>
      <c r="G8" s="22"/>
      <c r="H8" s="22"/>
      <c r="I8" s="22"/>
      <c r="J8" s="22"/>
      <c r="K8" s="22"/>
      <c r="L8" s="22"/>
    </row>
    <row r="9" spans="1:16" ht="23.25" customHeight="1">
      <c r="A9" s="22"/>
      <c r="B9" s="155" t="s">
        <v>525</v>
      </c>
      <c r="C9" s="108"/>
      <c r="D9" s="109"/>
      <c r="E9" s="110"/>
      <c r="F9" s="388"/>
      <c r="G9" s="22"/>
      <c r="H9" s="22"/>
      <c r="I9" s="22"/>
      <c r="J9" s="22"/>
      <c r="K9" s="22"/>
      <c r="L9" s="22"/>
    </row>
    <row r="10" spans="1:16" ht="21.75" customHeight="1">
      <c r="A10" s="22"/>
      <c r="B10" s="28"/>
      <c r="C10" s="268" t="s">
        <v>528</v>
      </c>
      <c r="D10" s="31"/>
      <c r="E10" s="31"/>
      <c r="F10" s="389"/>
      <c r="G10" s="22"/>
      <c r="H10" s="22"/>
      <c r="I10" s="22"/>
      <c r="J10" s="22"/>
      <c r="K10" s="22"/>
      <c r="L10" s="22"/>
    </row>
    <row r="11" spans="1:16" ht="18" customHeight="1">
      <c r="A11" s="22"/>
      <c r="B11" s="10"/>
      <c r="C11" s="5" t="s">
        <v>524</v>
      </c>
      <c r="D11" s="112"/>
      <c r="E11" s="261" t="s">
        <v>882</v>
      </c>
      <c r="F11" s="375" t="s">
        <v>858</v>
      </c>
      <c r="G11" s="22"/>
      <c r="H11" s="22"/>
      <c r="I11" s="22"/>
      <c r="J11" s="22"/>
      <c r="K11" s="22"/>
      <c r="L11" s="22"/>
    </row>
    <row r="12" spans="1:16" ht="18" customHeight="1">
      <c r="A12" s="22"/>
      <c r="B12" s="10"/>
      <c r="C12" s="5" t="s">
        <v>526</v>
      </c>
      <c r="D12" s="112"/>
      <c r="E12" s="261" t="s">
        <v>882</v>
      </c>
      <c r="F12" s="375" t="s">
        <v>858</v>
      </c>
      <c r="G12" s="22"/>
      <c r="H12" s="22"/>
      <c r="I12" s="22"/>
      <c r="J12" s="22"/>
      <c r="K12" s="22"/>
      <c r="L12" s="22"/>
    </row>
    <row r="13" spans="1:16" ht="18" customHeight="1">
      <c r="A13" s="22"/>
      <c r="B13" s="10"/>
      <c r="C13" s="5" t="s">
        <v>527</v>
      </c>
      <c r="D13" s="112"/>
      <c r="E13" s="261" t="s">
        <v>882</v>
      </c>
      <c r="F13" s="375" t="s">
        <v>858</v>
      </c>
      <c r="G13" s="22"/>
      <c r="H13" s="22"/>
      <c r="I13" s="22"/>
      <c r="J13" s="22"/>
      <c r="K13" s="22"/>
      <c r="L13" s="22"/>
    </row>
    <row r="14" spans="1:16" ht="18" customHeight="1">
      <c r="A14" s="22"/>
      <c r="B14" s="10"/>
      <c r="C14" s="268" t="s">
        <v>529</v>
      </c>
      <c r="D14" s="31"/>
      <c r="E14" s="267"/>
      <c r="F14" s="389"/>
      <c r="G14" s="22"/>
      <c r="H14" s="22"/>
      <c r="I14" s="22"/>
      <c r="J14" s="22"/>
      <c r="K14" s="22"/>
      <c r="L14" s="22"/>
    </row>
    <row r="15" spans="1:16" ht="18" customHeight="1">
      <c r="A15" s="22"/>
      <c r="B15" s="10"/>
      <c r="C15" s="5" t="s">
        <v>523</v>
      </c>
      <c r="D15" s="112"/>
      <c r="E15" s="261" t="s">
        <v>882</v>
      </c>
      <c r="F15" s="375" t="s">
        <v>858</v>
      </c>
      <c r="G15" s="22"/>
      <c r="H15" s="22"/>
      <c r="I15" s="22"/>
      <c r="J15" s="22"/>
      <c r="K15" s="22"/>
      <c r="L15" s="22"/>
    </row>
    <row r="16" spans="1:16" ht="18" customHeight="1">
      <c r="A16" s="22"/>
      <c r="B16" s="10"/>
      <c r="C16" s="5" t="s">
        <v>530</v>
      </c>
      <c r="D16" s="112"/>
      <c r="E16" s="261" t="s">
        <v>882</v>
      </c>
      <c r="F16" s="375" t="s">
        <v>858</v>
      </c>
      <c r="G16" s="22"/>
      <c r="H16" s="22"/>
      <c r="I16" s="22"/>
      <c r="J16" s="22"/>
      <c r="K16" s="22"/>
      <c r="L16" s="22"/>
    </row>
    <row r="17" spans="1:12" ht="18" customHeight="1">
      <c r="A17" s="22"/>
      <c r="B17" s="10"/>
      <c r="C17" s="5" t="s">
        <v>531</v>
      </c>
      <c r="D17" s="112"/>
      <c r="E17" s="261" t="s">
        <v>882</v>
      </c>
      <c r="F17" s="375" t="s">
        <v>858</v>
      </c>
      <c r="G17" s="22"/>
      <c r="H17" s="22"/>
      <c r="I17" s="22"/>
      <c r="J17" s="22"/>
      <c r="K17" s="22"/>
      <c r="L17" s="22"/>
    </row>
    <row r="18" spans="1:12">
      <c r="A18" s="22"/>
      <c r="B18" s="10"/>
      <c r="C18" s="8"/>
      <c r="D18" s="31"/>
      <c r="E18" s="267"/>
      <c r="F18" s="389"/>
      <c r="G18" s="22"/>
      <c r="H18" s="22"/>
      <c r="I18" s="22"/>
      <c r="J18" s="22"/>
      <c r="K18" s="22"/>
      <c r="L18" s="22"/>
    </row>
    <row r="19" spans="1:12" ht="23.25" customHeight="1">
      <c r="A19" s="22"/>
      <c r="B19" s="155" t="s">
        <v>532</v>
      </c>
      <c r="C19" s="108"/>
      <c r="D19" s="109"/>
      <c r="E19" s="110"/>
      <c r="F19" s="388"/>
      <c r="G19" s="22"/>
      <c r="H19" s="22"/>
      <c r="I19" s="22"/>
      <c r="J19" s="22"/>
      <c r="K19" s="22"/>
      <c r="L19" s="22"/>
    </row>
    <row r="20" spans="1:12">
      <c r="A20" s="22"/>
      <c r="B20" s="10"/>
      <c r="C20" s="8"/>
      <c r="D20" s="31"/>
      <c r="E20" s="267"/>
      <c r="F20" s="389"/>
      <c r="G20" s="22"/>
      <c r="H20" s="22"/>
      <c r="I20" s="22"/>
      <c r="J20" s="22"/>
      <c r="K20" s="22"/>
      <c r="L20" s="22"/>
    </row>
    <row r="21" spans="1:12" ht="18" customHeight="1">
      <c r="A21" s="22"/>
      <c r="B21" s="10"/>
      <c r="C21" s="5" t="s">
        <v>515</v>
      </c>
      <c r="D21" s="112"/>
      <c r="E21" s="261" t="s">
        <v>882</v>
      </c>
      <c r="F21" s="375" t="s">
        <v>858</v>
      </c>
      <c r="G21" s="22"/>
      <c r="H21" s="22"/>
      <c r="I21" s="22"/>
      <c r="J21" s="22"/>
      <c r="K21" s="22"/>
      <c r="L21" s="22"/>
    </row>
    <row r="22" spans="1:12" ht="18" customHeight="1">
      <c r="A22" s="22"/>
      <c r="B22" s="10"/>
      <c r="C22" s="5" t="s">
        <v>516</v>
      </c>
      <c r="D22" s="112"/>
      <c r="E22" s="261" t="s">
        <v>882</v>
      </c>
      <c r="F22" s="375" t="s">
        <v>858</v>
      </c>
      <c r="G22" s="22"/>
      <c r="H22" s="22"/>
      <c r="I22" s="22"/>
      <c r="J22" s="22"/>
      <c r="K22" s="22"/>
      <c r="L22" s="22"/>
    </row>
    <row r="23" spans="1:12" ht="18" customHeight="1">
      <c r="A23" s="22"/>
      <c r="B23" s="10"/>
      <c r="C23" s="5" t="s">
        <v>517</v>
      </c>
      <c r="D23" s="112"/>
      <c r="E23" s="261" t="s">
        <v>882</v>
      </c>
      <c r="F23" s="375" t="s">
        <v>858</v>
      </c>
      <c r="G23" s="22"/>
      <c r="H23" s="22"/>
      <c r="I23" s="22"/>
      <c r="J23" s="22"/>
      <c r="K23" s="22"/>
      <c r="L23" s="22"/>
    </row>
    <row r="24" spans="1:12" ht="18" customHeight="1">
      <c r="A24" s="22"/>
      <c r="B24" s="10"/>
      <c r="C24" s="5" t="s">
        <v>518</v>
      </c>
      <c r="D24" s="112"/>
      <c r="E24" s="261" t="s">
        <v>882</v>
      </c>
      <c r="F24" s="375" t="s">
        <v>858</v>
      </c>
      <c r="G24" s="22"/>
      <c r="H24" s="22"/>
      <c r="I24" s="22"/>
      <c r="J24" s="22"/>
      <c r="K24" s="22"/>
      <c r="L24" s="22"/>
    </row>
    <row r="25" spans="1:12" ht="18" customHeight="1">
      <c r="A25" s="22"/>
      <c r="B25" s="10"/>
      <c r="C25" s="5" t="s">
        <v>519</v>
      </c>
      <c r="D25" s="112"/>
      <c r="E25" s="261" t="s">
        <v>882</v>
      </c>
      <c r="F25" s="375" t="s">
        <v>858</v>
      </c>
      <c r="G25" s="22"/>
      <c r="H25" s="22"/>
      <c r="I25" s="22"/>
      <c r="J25" s="22"/>
      <c r="K25" s="22"/>
      <c r="L25" s="22"/>
    </row>
    <row r="26" spans="1:12" ht="18" customHeight="1">
      <c r="A26" s="22"/>
      <c r="B26" s="10"/>
      <c r="C26" s="5" t="s">
        <v>520</v>
      </c>
      <c r="D26" s="112"/>
      <c r="E26" s="261" t="s">
        <v>882</v>
      </c>
      <c r="F26" s="375" t="s">
        <v>858</v>
      </c>
      <c r="G26" s="22"/>
      <c r="H26" s="22"/>
      <c r="I26" s="22"/>
      <c r="J26" s="22"/>
      <c r="K26" s="22"/>
      <c r="L26" s="22"/>
    </row>
    <row r="27" spans="1:12" ht="18" customHeight="1">
      <c r="A27" s="22"/>
      <c r="B27" s="10"/>
      <c r="C27" s="5" t="s">
        <v>521</v>
      </c>
      <c r="D27" s="112"/>
      <c r="E27" s="261" t="s">
        <v>882</v>
      </c>
      <c r="F27" s="375" t="s">
        <v>858</v>
      </c>
      <c r="G27" s="22"/>
      <c r="H27" s="22"/>
      <c r="I27" s="22"/>
      <c r="J27" s="22"/>
      <c r="K27" s="22"/>
      <c r="L27" s="22"/>
    </row>
    <row r="28" spans="1:12" ht="18" customHeight="1">
      <c r="A28" s="22"/>
      <c r="B28" s="10"/>
      <c r="C28" s="5" t="s">
        <v>522</v>
      </c>
      <c r="D28" s="112"/>
      <c r="E28" s="261" t="s">
        <v>882</v>
      </c>
      <c r="F28" s="375" t="s">
        <v>858</v>
      </c>
      <c r="G28" s="22"/>
      <c r="H28" s="22"/>
      <c r="I28" s="22"/>
      <c r="J28" s="22"/>
      <c r="K28" s="22"/>
      <c r="L28" s="22"/>
    </row>
    <row r="29" spans="1:12" ht="18" customHeight="1">
      <c r="A29" s="22"/>
      <c r="B29" s="10"/>
      <c r="C29" s="5" t="s">
        <v>539</v>
      </c>
      <c r="D29" s="112"/>
      <c r="E29" s="261" t="s">
        <v>882</v>
      </c>
      <c r="F29" s="375" t="s">
        <v>858</v>
      </c>
      <c r="G29" s="22"/>
      <c r="H29" s="22"/>
      <c r="I29" s="22"/>
      <c r="J29" s="22"/>
      <c r="K29" s="22"/>
      <c r="L29" s="22"/>
    </row>
    <row r="30" spans="1:12" ht="18" customHeight="1">
      <c r="A30" s="22"/>
      <c r="B30" s="17"/>
      <c r="C30" s="19"/>
      <c r="D30" s="39"/>
      <c r="E30" s="39"/>
      <c r="F30" s="390"/>
      <c r="G30" s="22"/>
      <c r="H30" s="22"/>
      <c r="I30" s="22"/>
      <c r="J30" s="22"/>
      <c r="K30" s="22"/>
      <c r="L30" s="22"/>
    </row>
    <row r="31" spans="1:12">
      <c r="A31" s="22"/>
      <c r="B31" s="270"/>
      <c r="C31" s="274"/>
      <c r="D31" s="274"/>
      <c r="E31" s="274"/>
      <c r="F31" s="288"/>
      <c r="G31" s="22"/>
      <c r="H31" s="22"/>
      <c r="I31" s="22"/>
      <c r="J31" s="22"/>
      <c r="K31" s="22"/>
      <c r="L31" s="22"/>
    </row>
    <row r="32" spans="1:12">
      <c r="A32" s="22"/>
      <c r="B32" s="22"/>
      <c r="C32" s="22"/>
      <c r="D32" s="22"/>
      <c r="E32" s="22"/>
      <c r="F32" s="25"/>
      <c r="G32" s="22"/>
      <c r="H32" s="22"/>
      <c r="I32" s="22"/>
      <c r="J32" s="22"/>
      <c r="K32" s="22"/>
      <c r="L32" s="22"/>
    </row>
    <row r="33" spans="1:12">
      <c r="A33" s="22"/>
      <c r="B33" s="22"/>
      <c r="C33" s="22"/>
      <c r="D33" s="22"/>
      <c r="E33" s="22"/>
      <c r="F33" s="25"/>
      <c r="G33" s="22"/>
      <c r="H33" s="22"/>
      <c r="I33" s="22"/>
      <c r="J33" s="22"/>
      <c r="K33" s="22"/>
      <c r="L33" s="22"/>
    </row>
    <row r="34" spans="1:12">
      <c r="A34" s="22"/>
      <c r="B34" s="22"/>
      <c r="C34" s="22"/>
      <c r="D34" s="22"/>
      <c r="E34" s="22"/>
      <c r="F34" s="25"/>
      <c r="G34" s="22"/>
      <c r="H34" s="22"/>
      <c r="I34" s="22"/>
      <c r="J34" s="22"/>
      <c r="K34" s="22"/>
      <c r="L34" s="22"/>
    </row>
    <row r="35" spans="1:12">
      <c r="A35" s="22"/>
      <c r="B35" s="22"/>
      <c r="C35" s="22"/>
      <c r="D35" s="22"/>
      <c r="E35" s="22"/>
      <c r="F35" s="25"/>
      <c r="G35" s="22"/>
      <c r="H35" s="22"/>
      <c r="I35" s="22"/>
      <c r="J35" s="22"/>
      <c r="K35" s="22"/>
      <c r="L35" s="22"/>
    </row>
    <row r="36" spans="1:12">
      <c r="A36" s="22"/>
      <c r="B36" s="22"/>
      <c r="C36" s="22"/>
      <c r="D36" s="22"/>
      <c r="E36" s="22"/>
      <c r="F36" s="25"/>
      <c r="G36" s="22"/>
      <c r="H36" s="22"/>
      <c r="I36" s="22"/>
      <c r="J36" s="22"/>
      <c r="K36" s="22"/>
      <c r="L36" s="22"/>
    </row>
    <row r="37" spans="1:12">
      <c r="A37" s="22"/>
      <c r="B37" s="22"/>
      <c r="C37" s="22"/>
      <c r="D37" s="22"/>
      <c r="E37" s="22"/>
      <c r="F37" s="25"/>
      <c r="G37" s="22"/>
      <c r="H37" s="22"/>
      <c r="I37" s="22"/>
      <c r="J37" s="22"/>
      <c r="K37" s="22"/>
      <c r="L37" s="22"/>
    </row>
    <row r="38" spans="1:12">
      <c r="A38" s="22"/>
      <c r="B38" s="22"/>
      <c r="C38" s="22"/>
      <c r="D38" s="22"/>
      <c r="E38" s="22"/>
      <c r="F38" s="25"/>
      <c r="G38" s="22"/>
      <c r="H38" s="22"/>
      <c r="I38" s="22"/>
      <c r="J38" s="22"/>
      <c r="K38" s="22"/>
      <c r="L38" s="22"/>
    </row>
    <row r="39" spans="1:12">
      <c r="A39" s="22"/>
      <c r="B39" s="22"/>
      <c r="C39" s="22"/>
      <c r="D39" s="22"/>
      <c r="E39" s="22"/>
      <c r="F39" s="25"/>
      <c r="G39" s="22"/>
      <c r="H39" s="22"/>
      <c r="I39" s="22"/>
      <c r="J39" s="22"/>
      <c r="K39" s="22"/>
      <c r="L39" s="22"/>
    </row>
    <row r="40" spans="1:12">
      <c r="A40" s="22"/>
      <c r="B40" s="22"/>
      <c r="C40" s="22"/>
      <c r="D40" s="22"/>
      <c r="E40" s="22"/>
      <c r="F40" s="25"/>
      <c r="G40" s="22"/>
      <c r="H40" s="22"/>
      <c r="I40" s="22"/>
      <c r="J40" s="22"/>
      <c r="K40" s="22"/>
      <c r="L40" s="22"/>
    </row>
    <row r="41" spans="1:12">
      <c r="A41" s="22"/>
      <c r="B41" s="22"/>
      <c r="C41" s="22"/>
      <c r="D41" s="22"/>
      <c r="E41" s="22"/>
      <c r="F41" s="25"/>
      <c r="G41" s="22"/>
      <c r="H41" s="22"/>
      <c r="I41" s="22"/>
      <c r="J41" s="22"/>
      <c r="K41" s="22"/>
      <c r="L41" s="22"/>
    </row>
    <row r="42" spans="1:12">
      <c r="A42" s="22"/>
      <c r="B42" s="22"/>
      <c r="C42" s="22"/>
      <c r="D42" s="22"/>
      <c r="E42" s="22"/>
      <c r="F42" s="25"/>
      <c r="G42" s="22"/>
      <c r="H42" s="22"/>
      <c r="I42" s="22"/>
      <c r="J42" s="22"/>
      <c r="K42" s="22"/>
      <c r="L42" s="22"/>
    </row>
    <row r="43" spans="1:12">
      <c r="A43" s="22"/>
      <c r="B43" s="22"/>
      <c r="C43" s="22"/>
      <c r="D43" s="22"/>
      <c r="E43" s="22"/>
      <c r="F43" s="25"/>
      <c r="G43" s="22"/>
      <c r="H43" s="22"/>
      <c r="I43" s="22"/>
      <c r="J43" s="22"/>
      <c r="K43" s="22"/>
      <c r="L43" s="22"/>
    </row>
    <row r="44" spans="1:12">
      <c r="A44" s="22"/>
      <c r="B44" s="22"/>
      <c r="C44" s="22"/>
      <c r="D44" s="22"/>
      <c r="E44" s="22"/>
      <c r="F44" s="25"/>
      <c r="G44" s="22"/>
      <c r="H44" s="22"/>
      <c r="I44" s="22"/>
      <c r="J44" s="22"/>
      <c r="K44" s="22"/>
      <c r="L44" s="22"/>
    </row>
    <row r="45" spans="1:12">
      <c r="A45" s="22"/>
      <c r="B45" s="22"/>
      <c r="C45" s="22"/>
      <c r="D45" s="22"/>
      <c r="E45" s="22"/>
      <c r="F45" s="25"/>
      <c r="G45" s="22"/>
      <c r="H45" s="22"/>
      <c r="I45" s="22"/>
      <c r="J45" s="22"/>
      <c r="K45" s="22"/>
      <c r="L45" s="22"/>
    </row>
    <row r="46" spans="1:12">
      <c r="A46" s="22"/>
      <c r="B46" s="22"/>
      <c r="C46" s="22"/>
      <c r="D46" s="22"/>
      <c r="E46" s="22"/>
      <c r="F46" s="25"/>
      <c r="G46" s="22"/>
      <c r="H46" s="22"/>
      <c r="I46" s="22"/>
      <c r="J46" s="22"/>
      <c r="K46" s="22"/>
      <c r="L46" s="22"/>
    </row>
    <row r="47" spans="1:12">
      <c r="A47" s="22"/>
      <c r="B47" s="22"/>
      <c r="C47" s="22"/>
      <c r="D47" s="22"/>
      <c r="E47" s="22"/>
      <c r="F47" s="25"/>
      <c r="G47" s="22"/>
      <c r="H47" s="22"/>
      <c r="I47" s="22"/>
      <c r="J47" s="22"/>
      <c r="K47" s="22"/>
      <c r="L47" s="22"/>
    </row>
    <row r="48" spans="1:12">
      <c r="A48" s="22"/>
      <c r="B48" s="22"/>
      <c r="C48" s="22"/>
      <c r="D48" s="22"/>
      <c r="E48" s="22"/>
      <c r="F48" s="25"/>
      <c r="G48" s="22"/>
      <c r="H48" s="22"/>
      <c r="I48" s="22"/>
      <c r="J48" s="22"/>
      <c r="K48" s="22"/>
      <c r="L48" s="22"/>
    </row>
    <row r="49" spans="1:12">
      <c r="A49" s="22"/>
      <c r="B49" s="22"/>
      <c r="C49" s="22"/>
      <c r="D49" s="22"/>
      <c r="E49" s="22"/>
      <c r="F49" s="25"/>
      <c r="G49" s="22"/>
      <c r="H49" s="22"/>
      <c r="I49" s="22"/>
      <c r="J49" s="22"/>
      <c r="K49" s="22"/>
      <c r="L49" s="22"/>
    </row>
    <row r="50" spans="1:12">
      <c r="A50" s="22"/>
      <c r="B50" s="22"/>
      <c r="C50" s="22"/>
      <c r="D50" s="22"/>
      <c r="E50" s="22"/>
      <c r="F50" s="25"/>
      <c r="G50" s="22"/>
      <c r="H50" s="22"/>
      <c r="I50" s="22"/>
      <c r="J50" s="22"/>
      <c r="K50" s="22"/>
      <c r="L50" s="22"/>
    </row>
    <row r="51" spans="1:12">
      <c r="A51" s="22"/>
      <c r="B51" s="22"/>
      <c r="C51" s="22"/>
      <c r="D51" s="22"/>
      <c r="E51" s="22"/>
      <c r="F51" s="25"/>
      <c r="G51" s="22"/>
      <c r="H51" s="22"/>
      <c r="I51" s="22"/>
      <c r="J51" s="22"/>
      <c r="K51" s="22"/>
      <c r="L51" s="22"/>
    </row>
    <row r="52" spans="1:12">
      <c r="A52" s="22"/>
      <c r="B52" s="22"/>
      <c r="C52" s="22"/>
      <c r="D52" s="22"/>
      <c r="E52" s="22"/>
      <c r="F52" s="25"/>
      <c r="G52" s="22"/>
      <c r="H52" s="22"/>
      <c r="I52" s="22"/>
      <c r="J52" s="22"/>
      <c r="K52" s="22"/>
      <c r="L52" s="22"/>
    </row>
    <row r="53" spans="1:12">
      <c r="A53" s="22"/>
      <c r="B53" s="22"/>
      <c r="C53" s="22"/>
      <c r="D53" s="22"/>
      <c r="E53" s="22"/>
      <c r="F53" s="25"/>
      <c r="G53" s="22"/>
      <c r="H53" s="22"/>
      <c r="I53" s="22"/>
      <c r="J53" s="22"/>
      <c r="K53" s="22"/>
      <c r="L53" s="22"/>
    </row>
    <row r="54" spans="1:12">
      <c r="A54" s="22"/>
      <c r="B54" s="22"/>
      <c r="C54" s="22"/>
      <c r="D54" s="22"/>
      <c r="E54" s="22"/>
      <c r="F54" s="25"/>
      <c r="G54" s="22"/>
      <c r="H54" s="22"/>
      <c r="I54" s="22"/>
      <c r="J54" s="22"/>
      <c r="K54" s="22"/>
      <c r="L54" s="22"/>
    </row>
    <row r="55" spans="1:12">
      <c r="A55" s="22"/>
      <c r="B55" s="22"/>
      <c r="C55" s="22"/>
      <c r="D55" s="22"/>
      <c r="E55" s="22"/>
      <c r="F55" s="25"/>
      <c r="G55" s="22"/>
      <c r="H55" s="22"/>
      <c r="I55" s="22"/>
      <c r="J55" s="22"/>
      <c r="K55" s="22"/>
      <c r="L55" s="22"/>
    </row>
    <row r="56" spans="1:12">
      <c r="A56" s="22"/>
      <c r="B56" s="22"/>
      <c r="C56" s="22"/>
      <c r="D56" s="22"/>
      <c r="E56" s="22"/>
      <c r="F56" s="25"/>
      <c r="G56" s="22"/>
      <c r="H56" s="22"/>
      <c r="I56" s="22"/>
      <c r="J56" s="22"/>
      <c r="K56" s="22"/>
      <c r="L56" s="22"/>
    </row>
    <row r="57" spans="1:12">
      <c r="A57" s="22"/>
      <c r="B57" s="22"/>
      <c r="C57" s="22"/>
      <c r="D57" s="22"/>
      <c r="E57" s="22"/>
      <c r="F57" s="25"/>
      <c r="G57" s="22"/>
      <c r="H57" s="22"/>
      <c r="I57" s="22"/>
      <c r="J57" s="22"/>
      <c r="K57" s="22"/>
      <c r="L57" s="22"/>
    </row>
    <row r="58" spans="1:12">
      <c r="A58" s="22"/>
      <c r="B58" s="22"/>
      <c r="C58" s="22"/>
      <c r="D58" s="22"/>
      <c r="E58" s="22"/>
      <c r="F58" s="25"/>
      <c r="G58" s="22"/>
      <c r="H58" s="22"/>
      <c r="I58" s="22"/>
      <c r="J58" s="22"/>
      <c r="K58" s="22"/>
      <c r="L58" s="22"/>
    </row>
    <row r="59" spans="1:12">
      <c r="A59" s="22"/>
      <c r="B59" s="22"/>
      <c r="C59" s="22"/>
      <c r="D59" s="22"/>
      <c r="E59" s="22"/>
      <c r="F59" s="25"/>
      <c r="G59" s="22"/>
      <c r="H59" s="22"/>
      <c r="I59" s="22"/>
      <c r="J59" s="22"/>
      <c r="K59" s="22"/>
      <c r="L59" s="22"/>
    </row>
    <row r="60" spans="1:12">
      <c r="A60" s="22"/>
      <c r="B60" s="22"/>
      <c r="C60" s="22"/>
      <c r="D60" s="22"/>
      <c r="E60" s="22"/>
      <c r="F60" s="25"/>
      <c r="G60" s="22"/>
      <c r="H60" s="22"/>
      <c r="I60" s="22"/>
      <c r="J60" s="22"/>
      <c r="K60" s="22"/>
      <c r="L60" s="22"/>
    </row>
    <row r="61" spans="1:12">
      <c r="A61" s="22"/>
      <c r="B61" s="22"/>
      <c r="C61" s="22"/>
      <c r="D61" s="22"/>
      <c r="E61" s="22"/>
      <c r="F61" s="25"/>
      <c r="G61" s="22"/>
      <c r="H61" s="22"/>
      <c r="I61" s="22"/>
      <c r="J61" s="22"/>
      <c r="K61" s="22"/>
      <c r="L61" s="22"/>
    </row>
    <row r="62" spans="1:12">
      <c r="A62" s="22"/>
      <c r="B62" s="22"/>
      <c r="C62" s="22"/>
      <c r="D62" s="22"/>
      <c r="E62" s="22"/>
      <c r="F62" s="25"/>
      <c r="G62" s="22"/>
      <c r="H62" s="22"/>
      <c r="I62" s="22"/>
      <c r="J62" s="22"/>
      <c r="K62" s="22"/>
      <c r="L62" s="22"/>
    </row>
    <row r="63" spans="1:12">
      <c r="A63" s="22"/>
      <c r="B63" s="22"/>
      <c r="C63" s="22"/>
      <c r="D63" s="22"/>
      <c r="E63" s="22"/>
      <c r="F63" s="25"/>
      <c r="G63" s="22"/>
      <c r="H63" s="22"/>
      <c r="I63" s="22"/>
      <c r="J63" s="22"/>
      <c r="K63" s="22"/>
      <c r="L63" s="22"/>
    </row>
    <row r="64" spans="1:12">
      <c r="A64" s="22"/>
      <c r="B64" s="22"/>
      <c r="C64" s="22"/>
      <c r="D64" s="22"/>
      <c r="E64" s="22"/>
      <c r="F64" s="25"/>
      <c r="G64" s="22"/>
      <c r="H64" s="22"/>
      <c r="I64" s="22"/>
      <c r="J64" s="22"/>
      <c r="K64" s="22"/>
      <c r="L64" s="22"/>
    </row>
    <row r="65" spans="1:12">
      <c r="A65" s="22"/>
      <c r="B65" s="22"/>
      <c r="C65" s="22"/>
      <c r="D65" s="22"/>
      <c r="E65" s="22"/>
      <c r="F65" s="25"/>
      <c r="G65" s="22"/>
      <c r="H65" s="22"/>
      <c r="I65" s="22"/>
      <c r="J65" s="22"/>
      <c r="K65" s="22"/>
      <c r="L65" s="22"/>
    </row>
    <row r="66" spans="1:12">
      <c r="A66" s="22"/>
      <c r="B66" s="22"/>
      <c r="C66" s="22"/>
      <c r="D66" s="22"/>
      <c r="E66" s="22"/>
      <c r="F66" s="25"/>
      <c r="G66" s="22"/>
      <c r="H66" s="22"/>
      <c r="I66" s="22"/>
      <c r="J66" s="22"/>
      <c r="K66" s="22"/>
      <c r="L66" s="22"/>
    </row>
    <row r="67" spans="1:12">
      <c r="A67" s="22"/>
      <c r="B67" s="22"/>
      <c r="C67" s="22"/>
      <c r="D67" s="22"/>
      <c r="E67" s="22"/>
      <c r="F67" s="25"/>
      <c r="G67" s="22"/>
      <c r="H67" s="22"/>
      <c r="I67" s="22"/>
      <c r="J67" s="22"/>
      <c r="K67" s="22"/>
      <c r="L67" s="22"/>
    </row>
    <row r="68" spans="1:12">
      <c r="A68" s="22"/>
    </row>
    <row r="69" spans="1:12">
      <c r="A69" s="22"/>
    </row>
    <row r="70" spans="1:12">
      <c r="A70" s="22"/>
    </row>
    <row r="71" spans="1:12">
      <c r="A71" s="22"/>
    </row>
    <row r="72" spans="1:12">
      <c r="A72" s="22"/>
    </row>
    <row r="73" spans="1:12">
      <c r="A73" s="22"/>
    </row>
    <row r="74" spans="1:12">
      <c r="A74" s="22"/>
    </row>
    <row r="75" spans="1:12">
      <c r="A75" s="22"/>
    </row>
    <row r="76" spans="1:12">
      <c r="A76" s="22"/>
    </row>
    <row r="77" spans="1:12">
      <c r="A77" s="22"/>
    </row>
    <row r="78" spans="1:12">
      <c r="A78" s="22"/>
    </row>
    <row r="79" spans="1:12">
      <c r="A79" s="22"/>
    </row>
    <row r="80" spans="1:12">
      <c r="A80" s="22"/>
    </row>
    <row r="81" spans="1:1">
      <c r="A81" s="22"/>
    </row>
    <row r="82" spans="1:1">
      <c r="A82" s="22"/>
    </row>
    <row r="83" spans="1:1">
      <c r="A83" s="22"/>
    </row>
    <row r="84" spans="1:1">
      <c r="A84" s="22"/>
    </row>
    <row r="85" spans="1:1">
      <c r="A85" s="22"/>
    </row>
    <row r="86" spans="1:1">
      <c r="A86" s="22"/>
    </row>
    <row r="87" spans="1:1">
      <c r="A87" s="22"/>
    </row>
    <row r="88" spans="1:1">
      <c r="A88" s="22"/>
    </row>
    <row r="89" spans="1:1">
      <c r="A89" s="22"/>
    </row>
    <row r="90" spans="1:1">
      <c r="A90" s="22"/>
    </row>
    <row r="91" spans="1:1">
      <c r="A91" s="22"/>
    </row>
    <row r="92" spans="1:1">
      <c r="A92" s="22"/>
    </row>
    <row r="93" spans="1:1">
      <c r="A93" s="22"/>
    </row>
    <row r="94" spans="1:1">
      <c r="A94" s="22"/>
    </row>
    <row r="95" spans="1:1">
      <c r="A95" s="22"/>
    </row>
    <row r="96" spans="1:1">
      <c r="A96" s="22"/>
    </row>
    <row r="97" spans="1:1">
      <c r="A97" s="22"/>
    </row>
    <row r="98" spans="1:1">
      <c r="A98" s="22"/>
    </row>
    <row r="99" spans="1:1">
      <c r="A99" s="22"/>
    </row>
    <row r="100" spans="1:1">
      <c r="A100" s="22"/>
    </row>
    <row r="101" spans="1:1">
      <c r="A101" s="22"/>
    </row>
    <row r="102" spans="1:1">
      <c r="A102" s="22"/>
    </row>
    <row r="103" spans="1:1">
      <c r="A103" s="22"/>
    </row>
    <row r="104" spans="1:1">
      <c r="A104" s="22"/>
    </row>
    <row r="105" spans="1:1">
      <c r="A105" s="22"/>
    </row>
    <row r="106" spans="1:1">
      <c r="A106" s="22"/>
    </row>
    <row r="107" spans="1:1">
      <c r="A107" s="22"/>
    </row>
    <row r="108" spans="1:1">
      <c r="A108" s="22"/>
    </row>
    <row r="109" spans="1:1">
      <c r="A109" s="22"/>
    </row>
    <row r="110" spans="1:1">
      <c r="A110" s="22"/>
    </row>
    <row r="111" spans="1:1">
      <c r="A111" s="22"/>
    </row>
    <row r="112" spans="1:1">
      <c r="A112" s="22"/>
    </row>
    <row r="113" spans="1:1">
      <c r="A113" s="22"/>
    </row>
    <row r="114" spans="1:1">
      <c r="A114" s="22"/>
    </row>
    <row r="115" spans="1:1">
      <c r="A115" s="22"/>
    </row>
    <row r="116" spans="1:1">
      <c r="A116" s="22"/>
    </row>
    <row r="117" spans="1:1">
      <c r="A117" s="22"/>
    </row>
    <row r="118" spans="1:1">
      <c r="A118" s="22"/>
    </row>
    <row r="119" spans="1:1">
      <c r="A119" s="22"/>
    </row>
    <row r="120" spans="1:1">
      <c r="A120" s="22"/>
    </row>
    <row r="121" spans="1:1">
      <c r="A121" s="22"/>
    </row>
    <row r="122" spans="1:1">
      <c r="A122" s="22"/>
    </row>
    <row r="123" spans="1:1">
      <c r="A123" s="22"/>
    </row>
    <row r="124" spans="1:1">
      <c r="A124" s="22"/>
    </row>
    <row r="125" spans="1:1">
      <c r="A125" s="22"/>
    </row>
    <row r="126" spans="1:1">
      <c r="A126" s="22"/>
    </row>
    <row r="127" spans="1:1">
      <c r="A127" s="22"/>
    </row>
    <row r="128" spans="1:1">
      <c r="A128" s="22"/>
    </row>
    <row r="129" spans="1:1">
      <c r="A129" s="22"/>
    </row>
    <row r="130" spans="1:1">
      <c r="A130" s="22"/>
    </row>
    <row r="131" spans="1:1">
      <c r="A131" s="22"/>
    </row>
    <row r="132" spans="1:1">
      <c r="A132" s="22"/>
    </row>
    <row r="133" spans="1:1">
      <c r="A133" s="22"/>
    </row>
    <row r="134" spans="1:1">
      <c r="A134" s="22"/>
    </row>
    <row r="135" spans="1:1">
      <c r="A135" s="22"/>
    </row>
    <row r="136" spans="1:1">
      <c r="A136" s="22"/>
    </row>
    <row r="137" spans="1:1">
      <c r="A137" s="22"/>
    </row>
    <row r="138" spans="1:1">
      <c r="A138" s="22"/>
    </row>
    <row r="139" spans="1:1">
      <c r="A139" s="22"/>
    </row>
    <row r="140" spans="1:1">
      <c r="A140" s="22"/>
    </row>
    <row r="141" spans="1:1">
      <c r="A141" s="22"/>
    </row>
    <row r="142" spans="1:1">
      <c r="A142" s="22"/>
    </row>
    <row r="143" spans="1:1">
      <c r="A143" s="22"/>
    </row>
    <row r="144" spans="1:1">
      <c r="A144" s="22"/>
    </row>
    <row r="145" spans="1:1">
      <c r="A145" s="22"/>
    </row>
    <row r="146" spans="1:1">
      <c r="A146" s="22"/>
    </row>
    <row r="147" spans="1:1">
      <c r="A147" s="22"/>
    </row>
    <row r="148" spans="1:1">
      <c r="A148" s="22"/>
    </row>
    <row r="149" spans="1:1">
      <c r="A149" s="22"/>
    </row>
    <row r="150" spans="1:1">
      <c r="A150" s="22"/>
    </row>
    <row r="151" spans="1:1">
      <c r="A151" s="22"/>
    </row>
    <row r="152" spans="1:1">
      <c r="A152" s="22"/>
    </row>
    <row r="153" spans="1:1">
      <c r="A153" s="22"/>
    </row>
    <row r="154" spans="1:1">
      <c r="A154" s="22"/>
    </row>
    <row r="155" spans="1:1">
      <c r="A155" s="22"/>
    </row>
    <row r="156" spans="1:1">
      <c r="A156" s="22"/>
    </row>
    <row r="157" spans="1:1">
      <c r="A157" s="22"/>
    </row>
    <row r="158" spans="1:1">
      <c r="A158" s="22"/>
    </row>
    <row r="159" spans="1:1">
      <c r="A159" s="22"/>
    </row>
    <row r="160" spans="1:1">
      <c r="A160" s="22"/>
    </row>
    <row r="161" spans="1:1">
      <c r="A161" s="22"/>
    </row>
    <row r="162" spans="1:1">
      <c r="A162" s="22"/>
    </row>
    <row r="163" spans="1:1">
      <c r="A163" s="22"/>
    </row>
    <row r="164" spans="1:1">
      <c r="A164" s="22"/>
    </row>
    <row r="165" spans="1:1">
      <c r="A165" s="22"/>
    </row>
    <row r="166" spans="1:1">
      <c r="A166" s="22"/>
    </row>
    <row r="167" spans="1:1">
      <c r="A167" s="22"/>
    </row>
    <row r="168" spans="1:1">
      <c r="A168" s="22"/>
    </row>
    <row r="169" spans="1:1">
      <c r="A169" s="22"/>
    </row>
    <row r="170" spans="1:1">
      <c r="A170" s="22"/>
    </row>
    <row r="171" spans="1:1">
      <c r="A171" s="22"/>
    </row>
    <row r="172" spans="1:1">
      <c r="A172" s="22"/>
    </row>
    <row r="173" spans="1:1">
      <c r="A173" s="22"/>
    </row>
    <row r="174" spans="1:1">
      <c r="A174" s="22"/>
    </row>
    <row r="175" spans="1:1">
      <c r="A175" s="22"/>
    </row>
    <row r="176" spans="1:1">
      <c r="A176" s="22"/>
    </row>
    <row r="177" spans="1:1">
      <c r="A177" s="22"/>
    </row>
    <row r="178" spans="1:1">
      <c r="A178" s="22"/>
    </row>
    <row r="179" spans="1:1">
      <c r="A179" s="22"/>
    </row>
    <row r="180" spans="1:1">
      <c r="A180" s="22"/>
    </row>
    <row r="181" spans="1:1">
      <c r="A181" s="22"/>
    </row>
    <row r="182" spans="1:1">
      <c r="A182" s="22"/>
    </row>
    <row r="183" spans="1:1">
      <c r="A183" s="22"/>
    </row>
    <row r="184" spans="1:1">
      <c r="A184" s="22"/>
    </row>
    <row r="185" spans="1:1">
      <c r="A185" s="22"/>
    </row>
    <row r="186" spans="1:1">
      <c r="A186" s="22"/>
    </row>
    <row r="187" spans="1:1">
      <c r="A187" s="22"/>
    </row>
    <row r="188" spans="1:1">
      <c r="A188" s="22"/>
    </row>
    <row r="189" spans="1:1">
      <c r="A189" s="22"/>
    </row>
    <row r="190" spans="1:1">
      <c r="A190" s="22"/>
    </row>
    <row r="191" spans="1:1">
      <c r="A191" s="22"/>
    </row>
    <row r="192" spans="1:1">
      <c r="A192" s="22"/>
    </row>
    <row r="193" spans="1:1">
      <c r="A193" s="22"/>
    </row>
    <row r="194" spans="1:1">
      <c r="A194" s="22"/>
    </row>
    <row r="195" spans="1:1">
      <c r="A195" s="22"/>
    </row>
    <row r="196" spans="1:1">
      <c r="A196" s="22"/>
    </row>
    <row r="197" spans="1:1">
      <c r="A197" s="22"/>
    </row>
    <row r="198" spans="1:1">
      <c r="A198" s="22"/>
    </row>
    <row r="199" spans="1:1">
      <c r="A199" s="22"/>
    </row>
    <row r="200" spans="1:1">
      <c r="A200" s="22"/>
    </row>
    <row r="201" spans="1:1">
      <c r="A201" s="22"/>
    </row>
    <row r="202" spans="1:1">
      <c r="A202" s="22"/>
    </row>
    <row r="203" spans="1:1">
      <c r="A203" s="22"/>
    </row>
    <row r="204" spans="1:1">
      <c r="A204" s="22"/>
    </row>
    <row r="205" spans="1:1">
      <c r="A205" s="22"/>
    </row>
    <row r="206" spans="1:1">
      <c r="A206" s="22"/>
    </row>
    <row r="207" spans="1:1">
      <c r="A207" s="22"/>
    </row>
    <row r="208" spans="1:1">
      <c r="A208" s="22"/>
    </row>
    <row r="209" spans="1:1">
      <c r="A209" s="22"/>
    </row>
    <row r="210" spans="1:1">
      <c r="A210" s="22"/>
    </row>
    <row r="211" spans="1:1">
      <c r="A211" s="22"/>
    </row>
    <row r="212" spans="1:1">
      <c r="A212" s="22"/>
    </row>
    <row r="213" spans="1:1">
      <c r="A213" s="22"/>
    </row>
    <row r="214" spans="1:1">
      <c r="A214" s="22"/>
    </row>
    <row r="215" spans="1:1">
      <c r="A215" s="22"/>
    </row>
    <row r="216" spans="1:1">
      <c r="A216" s="22"/>
    </row>
    <row r="217" spans="1:1">
      <c r="A217" s="22"/>
    </row>
    <row r="218" spans="1:1">
      <c r="A218" s="22"/>
    </row>
    <row r="219" spans="1:1">
      <c r="A219" s="22"/>
    </row>
    <row r="220" spans="1:1">
      <c r="A220" s="22"/>
    </row>
    <row r="221" spans="1:1">
      <c r="A221" s="22"/>
    </row>
    <row r="222" spans="1:1">
      <c r="A222" s="22"/>
    </row>
    <row r="223" spans="1:1">
      <c r="A223" s="22"/>
    </row>
    <row r="224" spans="1:1">
      <c r="A224" s="22"/>
    </row>
    <row r="225" spans="1:1">
      <c r="A225" s="22"/>
    </row>
    <row r="226" spans="1:1">
      <c r="A226" s="22"/>
    </row>
    <row r="227" spans="1:1">
      <c r="A227" s="22"/>
    </row>
    <row r="228" spans="1:1">
      <c r="A228" s="22"/>
    </row>
    <row r="229" spans="1:1">
      <c r="A229" s="22"/>
    </row>
    <row r="230" spans="1:1">
      <c r="A230" s="22"/>
    </row>
    <row r="231" spans="1:1">
      <c r="A231" s="22"/>
    </row>
    <row r="232" spans="1:1">
      <c r="A232" s="22"/>
    </row>
    <row r="233" spans="1:1">
      <c r="A233" s="22"/>
    </row>
    <row r="234" spans="1:1">
      <c r="A234" s="22"/>
    </row>
    <row r="235" spans="1:1">
      <c r="A235" s="22"/>
    </row>
    <row r="236" spans="1:1">
      <c r="A236" s="22"/>
    </row>
    <row r="237" spans="1:1">
      <c r="A237" s="22"/>
    </row>
    <row r="238" spans="1:1">
      <c r="A238" s="22"/>
    </row>
    <row r="239" spans="1:1">
      <c r="A239" s="22"/>
    </row>
    <row r="240" spans="1:1">
      <c r="A240" s="22"/>
    </row>
    <row r="241" spans="1:1">
      <c r="A241" s="22"/>
    </row>
    <row r="242" spans="1:1">
      <c r="A242" s="22"/>
    </row>
  </sheetData>
  <autoFilter ref="C7:D30"/>
  <hyperlinks>
    <hyperlink ref="B7" location="Содержание!A1" display="К СОДЕРЖАНИЮ"/>
  </hyperlinks>
  <printOptions gridLines="1"/>
  <pageMargins left="0.98425196850393704" right="0.47244094488188981" top="0.19685039370078741" bottom="0.19685039370078741" header="0.19685039370078741" footer="0.19685039370078741"/>
  <pageSetup paperSize="8" scale="65" orientation="portrait" horizont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240"/>
  <sheetViews>
    <sheetView workbookViewId="0">
      <selection activeCell="E96" sqref="E96"/>
    </sheetView>
  </sheetViews>
  <sheetFormatPr defaultColWidth="8.85546875" defaultRowHeight="15"/>
  <cols>
    <col min="1" max="1" width="1.140625" customWidth="1"/>
    <col min="2" max="2" width="42.42578125" style="22" customWidth="1"/>
    <col min="3" max="3" width="63.7109375" style="22" customWidth="1"/>
    <col min="4" max="4" width="48" style="22" customWidth="1"/>
    <col min="5" max="5" width="40.7109375" style="22" customWidth="1"/>
    <col min="6" max="14" width="8.85546875" style="22"/>
    <col min="15" max="15" width="40.42578125" style="22" customWidth="1"/>
    <col min="16" max="16" width="35" style="22" customWidth="1"/>
    <col min="17" max="17" width="32" style="22" customWidth="1"/>
    <col min="18" max="18" width="20.7109375" style="22" customWidth="1"/>
    <col min="19" max="20" width="11.85546875" style="22" customWidth="1"/>
    <col min="21" max="16384" width="8.85546875" style="22"/>
  </cols>
  <sheetData>
    <row r="1" spans="1:18" customFormat="1" ht="6.75" customHeight="1">
      <c r="A1" s="22"/>
      <c r="B1" s="22"/>
      <c r="C1" s="23"/>
      <c r="D1" s="277"/>
      <c r="E1" s="277"/>
      <c r="F1" s="100"/>
      <c r="G1" s="100"/>
      <c r="H1" s="100"/>
      <c r="I1" s="22"/>
      <c r="J1" s="24"/>
      <c r="K1" s="24"/>
      <c r="L1" s="309"/>
      <c r="M1" s="309"/>
      <c r="N1" s="22"/>
      <c r="O1" s="254"/>
      <c r="P1" s="22"/>
      <c r="Q1" s="254"/>
      <c r="R1" s="22"/>
    </row>
    <row r="2" spans="1:18" ht="71.25" customHeight="1">
      <c r="A2" s="22"/>
      <c r="B2" s="441" t="s">
        <v>741</v>
      </c>
      <c r="C2" s="442"/>
      <c r="D2" s="442"/>
      <c r="E2" s="443"/>
    </row>
    <row r="3" spans="1:18">
      <c r="A3" s="22"/>
      <c r="B3" s="186" t="s">
        <v>736</v>
      </c>
      <c r="C3" s="65"/>
      <c r="D3" s="65"/>
      <c r="E3" s="66"/>
    </row>
    <row r="4" spans="1:18" ht="18.75">
      <c r="A4" s="22"/>
      <c r="B4" s="444" t="s">
        <v>742</v>
      </c>
      <c r="C4" s="445"/>
      <c r="D4" s="445"/>
      <c r="E4" s="446"/>
    </row>
    <row r="5" spans="1:18">
      <c r="A5" s="22"/>
      <c r="B5" s="156"/>
      <c r="C5" s="62"/>
      <c r="D5" s="62"/>
      <c r="E5" s="82"/>
    </row>
    <row r="6" spans="1:18" ht="15.75">
      <c r="A6" s="25"/>
      <c r="B6" s="447" t="s">
        <v>743</v>
      </c>
      <c r="C6" s="448"/>
      <c r="D6" s="448"/>
      <c r="E6" s="449"/>
    </row>
    <row r="7" spans="1:18" ht="15.75">
      <c r="A7" s="22"/>
      <c r="B7" s="450" t="s">
        <v>744</v>
      </c>
      <c r="C7" s="451"/>
      <c r="D7" s="451"/>
      <c r="E7" s="452"/>
    </row>
    <row r="8" spans="1:18" ht="28.5" customHeight="1">
      <c r="A8" s="22"/>
      <c r="B8" s="447" t="s">
        <v>861</v>
      </c>
      <c r="C8" s="448"/>
      <c r="D8" s="157"/>
      <c r="E8" s="158"/>
    </row>
    <row r="9" spans="1:18" ht="15.75">
      <c r="A9" s="22"/>
      <c r="B9" s="159" t="s">
        <v>862</v>
      </c>
      <c r="C9" s="160"/>
      <c r="D9" s="160"/>
      <c r="E9" s="161"/>
    </row>
    <row r="10" spans="1:18" ht="5.0999999999999996" customHeight="1">
      <c r="A10" s="22"/>
      <c r="B10" s="159"/>
      <c r="C10" s="160"/>
      <c r="D10" s="160"/>
      <c r="E10" s="161"/>
    </row>
    <row r="11" spans="1:18" ht="15.75">
      <c r="A11" s="22"/>
      <c r="B11" s="453" t="s">
        <v>745</v>
      </c>
      <c r="C11" s="454"/>
      <c r="D11" s="454"/>
      <c r="E11" s="455"/>
    </row>
    <row r="12" spans="1:18" ht="31.5" customHeight="1">
      <c r="A12" s="22"/>
      <c r="B12" s="456" t="s">
        <v>863</v>
      </c>
      <c r="C12" s="457"/>
      <c r="D12" s="457" t="s">
        <v>864</v>
      </c>
      <c r="E12" s="458"/>
    </row>
    <row r="13" spans="1:18" ht="42.95" customHeight="1">
      <c r="A13" s="22"/>
      <c r="B13" s="10"/>
      <c r="C13" s="7"/>
      <c r="D13" s="69"/>
      <c r="E13" s="70"/>
    </row>
    <row r="14" spans="1:18">
      <c r="A14" s="22"/>
      <c r="B14" s="10"/>
      <c r="C14" s="7"/>
      <c r="D14" s="7"/>
      <c r="E14" s="68"/>
    </row>
    <row r="15" spans="1:18">
      <c r="A15" s="22"/>
      <c r="B15" s="10"/>
      <c r="C15" s="7"/>
      <c r="D15" s="7"/>
      <c r="E15" s="68"/>
    </row>
    <row r="16" spans="1:18">
      <c r="A16" s="22"/>
      <c r="B16" s="10"/>
      <c r="C16" s="7"/>
      <c r="D16" s="7"/>
      <c r="E16" s="68"/>
    </row>
    <row r="17" spans="1:5">
      <c r="A17" s="22"/>
      <c r="B17" s="10"/>
      <c r="C17" s="7"/>
      <c r="D17" s="7"/>
      <c r="E17" s="68"/>
    </row>
    <row r="18" spans="1:5">
      <c r="A18" s="22"/>
      <c r="B18" s="10"/>
      <c r="C18" s="7"/>
      <c r="D18" s="7"/>
      <c r="E18" s="68"/>
    </row>
    <row r="19" spans="1:5">
      <c r="A19" s="22"/>
      <c r="B19" s="10"/>
      <c r="C19" s="7"/>
      <c r="D19" s="7"/>
      <c r="E19" s="68"/>
    </row>
    <row r="20" spans="1:5">
      <c r="A20" s="22"/>
      <c r="B20" s="10"/>
      <c r="C20" s="7"/>
      <c r="D20" s="7"/>
      <c r="E20" s="68"/>
    </row>
    <row r="21" spans="1:5">
      <c r="A21" s="22"/>
      <c r="B21" s="10"/>
      <c r="C21" s="7"/>
      <c r="D21" s="7"/>
      <c r="E21" s="68"/>
    </row>
    <row r="22" spans="1:5">
      <c r="A22" s="22"/>
      <c r="B22" s="10"/>
      <c r="C22" s="7"/>
      <c r="D22" s="7"/>
      <c r="E22" s="68"/>
    </row>
    <row r="23" spans="1:5">
      <c r="A23" s="22"/>
      <c r="B23" s="10"/>
      <c r="C23" s="7"/>
      <c r="D23" s="7"/>
      <c r="E23" s="68"/>
    </row>
    <row r="24" spans="1:5">
      <c r="A24" s="22"/>
      <c r="B24" s="10"/>
      <c r="C24" s="7"/>
      <c r="D24" s="7"/>
      <c r="E24" s="68"/>
    </row>
    <row r="25" spans="1:5">
      <c r="A25" s="22"/>
      <c r="B25" s="10"/>
      <c r="C25" s="7"/>
      <c r="D25" s="7"/>
      <c r="E25" s="68"/>
    </row>
    <row r="26" spans="1:5">
      <c r="A26" s="22"/>
      <c r="B26" s="10"/>
      <c r="C26" s="7"/>
      <c r="D26" s="7"/>
      <c r="E26" s="68"/>
    </row>
    <row r="27" spans="1:5">
      <c r="A27" s="22"/>
      <c r="B27" s="10"/>
      <c r="C27" s="7"/>
      <c r="D27" s="7"/>
      <c r="E27" s="68"/>
    </row>
    <row r="28" spans="1:5">
      <c r="A28" s="22"/>
      <c r="B28" s="10"/>
      <c r="C28" s="7"/>
      <c r="D28" s="7"/>
      <c r="E28" s="68"/>
    </row>
    <row r="29" spans="1:5">
      <c r="A29" s="22"/>
      <c r="B29" s="10"/>
      <c r="C29" s="7"/>
      <c r="D29" s="7"/>
      <c r="E29" s="68"/>
    </row>
    <row r="30" spans="1:5">
      <c r="A30" s="22"/>
      <c r="B30" s="10"/>
      <c r="C30" s="7"/>
      <c r="D30" s="7"/>
      <c r="E30" s="68"/>
    </row>
    <row r="31" spans="1:5">
      <c r="A31" s="22"/>
      <c r="B31" s="10"/>
      <c r="C31" s="7"/>
      <c r="D31" s="7"/>
      <c r="E31" s="68"/>
    </row>
    <row r="32" spans="1:5">
      <c r="A32" s="22"/>
      <c r="B32" s="10"/>
      <c r="C32" s="7"/>
      <c r="D32" s="7"/>
      <c r="E32" s="68"/>
    </row>
    <row r="33" spans="1:15">
      <c r="A33" s="22"/>
      <c r="B33" s="10"/>
      <c r="C33" s="7"/>
      <c r="D33" s="7"/>
      <c r="E33" s="68"/>
    </row>
    <row r="34" spans="1:15" ht="17.45" customHeight="1">
      <c r="A34" s="22"/>
      <c r="B34" s="162" t="s">
        <v>865</v>
      </c>
      <c r="C34" s="7"/>
      <c r="D34" s="7"/>
      <c r="E34" s="68"/>
    </row>
    <row r="35" spans="1:15" ht="15.75">
      <c r="A35" s="22"/>
      <c r="B35" s="314"/>
      <c r="C35" s="315" t="s">
        <v>746</v>
      </c>
      <c r="D35" s="316" t="s">
        <v>747</v>
      </c>
      <c r="E35" s="316" t="s">
        <v>748</v>
      </c>
    </row>
    <row r="36" spans="1:15">
      <c r="A36" s="22"/>
      <c r="B36" s="182" t="s">
        <v>749</v>
      </c>
      <c r="C36" s="183"/>
      <c r="D36" s="183"/>
      <c r="E36" s="183"/>
      <c r="F36" s="71"/>
      <c r="G36" s="71"/>
      <c r="H36" s="71"/>
    </row>
    <row r="37" spans="1:15">
      <c r="A37" s="22"/>
      <c r="B37" s="163" t="s">
        <v>750</v>
      </c>
      <c r="C37" s="164"/>
      <c r="D37" s="164"/>
      <c r="E37" s="164"/>
      <c r="F37" s="71"/>
      <c r="G37" s="71"/>
      <c r="H37" s="71"/>
    </row>
    <row r="38" spans="1:15">
      <c r="A38" s="22"/>
      <c r="B38" s="184" t="s">
        <v>751</v>
      </c>
      <c r="C38" s="185"/>
      <c r="D38" s="185"/>
      <c r="E38" s="185"/>
      <c r="F38" s="71"/>
      <c r="G38" s="71"/>
      <c r="H38" s="71"/>
    </row>
    <row r="39" spans="1:15">
      <c r="A39" s="22"/>
      <c r="B39" s="165" t="s">
        <v>752</v>
      </c>
      <c r="C39" s="164" t="s">
        <v>753</v>
      </c>
      <c r="D39" s="164"/>
      <c r="E39" s="164"/>
    </row>
    <row r="40" spans="1:15">
      <c r="A40" s="22"/>
      <c r="B40" s="165" t="s">
        <v>754</v>
      </c>
      <c r="C40" s="164" t="s">
        <v>755</v>
      </c>
      <c r="D40" s="164"/>
      <c r="E40" s="164"/>
    </row>
    <row r="41" spans="1:15" ht="9.9499999999999993" customHeight="1">
      <c r="A41" s="22"/>
      <c r="B41" s="166"/>
      <c r="C41" s="167"/>
      <c r="D41" s="167"/>
      <c r="E41" s="168"/>
    </row>
    <row r="42" spans="1:15" ht="39.950000000000003" customHeight="1">
      <c r="A42" s="22"/>
      <c r="B42" s="146"/>
      <c r="C42" s="26"/>
      <c r="D42" s="26"/>
      <c r="E42" s="317"/>
    </row>
    <row r="43" spans="1:15" ht="54.6" customHeight="1">
      <c r="A43" s="22"/>
      <c r="B43" s="459" t="s">
        <v>756</v>
      </c>
      <c r="C43" s="460"/>
      <c r="D43" s="460"/>
      <c r="E43" s="461"/>
    </row>
    <row r="44" spans="1:15" ht="17.100000000000001" customHeight="1">
      <c r="A44" s="22"/>
      <c r="B44" s="67"/>
      <c r="C44" s="74"/>
      <c r="D44" s="74"/>
      <c r="E44" s="75"/>
    </row>
    <row r="45" spans="1:15" ht="20.25">
      <c r="A45" s="22"/>
      <c r="B45" s="462" t="s">
        <v>757</v>
      </c>
      <c r="C45" s="463"/>
      <c r="D45" s="463"/>
      <c r="E45" s="464"/>
      <c r="O45" s="76"/>
    </row>
    <row r="46" spans="1:15">
      <c r="A46" s="22"/>
      <c r="B46" s="438" t="s">
        <v>758</v>
      </c>
      <c r="C46" s="439"/>
      <c r="D46" s="439"/>
      <c r="E46" s="440"/>
    </row>
    <row r="47" spans="1:15">
      <c r="A47" s="22"/>
      <c r="B47" s="438" t="s">
        <v>759</v>
      </c>
      <c r="C47" s="439"/>
      <c r="D47" s="439"/>
      <c r="E47" s="440"/>
    </row>
    <row r="48" spans="1:15">
      <c r="A48" s="22"/>
      <c r="B48" s="438" t="s">
        <v>760</v>
      </c>
      <c r="C48" s="439"/>
      <c r="D48" s="439"/>
      <c r="E48" s="440"/>
    </row>
    <row r="49" spans="1:15">
      <c r="A49" s="22"/>
      <c r="B49" s="438" t="s">
        <v>761</v>
      </c>
      <c r="C49" s="439"/>
      <c r="D49" s="439"/>
      <c r="E49" s="440"/>
    </row>
    <row r="50" spans="1:15">
      <c r="A50" s="22"/>
      <c r="B50" s="438" t="s">
        <v>762</v>
      </c>
      <c r="C50" s="439"/>
      <c r="D50" s="439"/>
      <c r="E50" s="440"/>
    </row>
    <row r="51" spans="1:15">
      <c r="A51" s="22"/>
      <c r="B51" s="438" t="s">
        <v>763</v>
      </c>
      <c r="C51" s="439"/>
      <c r="D51" s="439"/>
      <c r="E51" s="440"/>
    </row>
    <row r="52" spans="1:15" ht="5.0999999999999996" customHeight="1">
      <c r="A52" s="22"/>
      <c r="B52" s="10"/>
      <c r="C52" s="7"/>
      <c r="D52" s="7"/>
      <c r="E52" s="68"/>
    </row>
    <row r="53" spans="1:15">
      <c r="A53" s="22"/>
      <c r="B53" s="318"/>
      <c r="C53" s="318" t="s">
        <v>746</v>
      </c>
      <c r="D53" s="319"/>
      <c r="E53" s="320"/>
    </row>
    <row r="54" spans="1:15" ht="43.5" customHeight="1">
      <c r="A54" s="22"/>
      <c r="B54" s="169"/>
      <c r="C54" s="170" t="s">
        <v>764</v>
      </c>
      <c r="D54" s="169"/>
      <c r="E54" s="250"/>
    </row>
    <row r="55" spans="1:15" ht="5.0999999999999996" customHeight="1">
      <c r="A55" s="22"/>
      <c r="B55" s="17"/>
      <c r="C55" s="72"/>
      <c r="D55" s="72"/>
      <c r="E55" s="73"/>
    </row>
    <row r="56" spans="1:15" ht="39.950000000000003" customHeight="1">
      <c r="A56" s="22"/>
      <c r="B56" s="321"/>
      <c r="C56" s="71"/>
      <c r="D56" s="71"/>
      <c r="E56" s="322"/>
    </row>
    <row r="57" spans="1:15" ht="60" customHeight="1">
      <c r="A57" s="22"/>
      <c r="B57" s="441" t="s">
        <v>765</v>
      </c>
      <c r="C57" s="442"/>
      <c r="D57" s="442"/>
      <c r="E57" s="443"/>
    </row>
    <row r="58" spans="1:15" ht="5.0999999999999996" customHeight="1">
      <c r="A58" s="22"/>
      <c r="B58" s="67"/>
      <c r="C58" s="74"/>
      <c r="D58" s="74"/>
      <c r="E58" s="75"/>
    </row>
    <row r="59" spans="1:15" ht="20.25">
      <c r="A59" s="22"/>
      <c r="B59" s="450" t="s">
        <v>766</v>
      </c>
      <c r="C59" s="451"/>
      <c r="D59" s="451"/>
      <c r="E59" s="452"/>
      <c r="O59" s="76"/>
    </row>
    <row r="60" spans="1:15" ht="15.75">
      <c r="A60" s="22"/>
      <c r="B60" s="450" t="s">
        <v>767</v>
      </c>
      <c r="C60" s="451"/>
      <c r="D60" s="451"/>
      <c r="E60" s="452"/>
    </row>
    <row r="61" spans="1:15" ht="5.0999999999999996" customHeight="1">
      <c r="A61" s="22"/>
      <c r="B61" s="468"/>
      <c r="C61" s="469"/>
      <c r="D61" s="469"/>
      <c r="E61" s="470"/>
    </row>
    <row r="62" spans="1:15" ht="15.75">
      <c r="A62" s="22"/>
      <c r="B62" s="315"/>
      <c r="C62" s="315" t="s">
        <v>746</v>
      </c>
      <c r="D62" s="323"/>
      <c r="E62" s="324"/>
    </row>
    <row r="63" spans="1:15" ht="43.5" customHeight="1">
      <c r="A63" s="22"/>
      <c r="B63" s="171"/>
      <c r="C63" s="170" t="s">
        <v>764</v>
      </c>
      <c r="D63" s="172"/>
      <c r="E63" s="250"/>
    </row>
    <row r="64" spans="1:15">
      <c r="A64" s="22"/>
      <c r="B64" s="17"/>
      <c r="C64" s="72"/>
      <c r="D64" s="72"/>
      <c r="E64" s="73"/>
    </row>
    <row r="65" spans="1:7" ht="39.950000000000003" customHeight="1">
      <c r="A65" s="22"/>
      <c r="B65" s="321"/>
      <c r="C65" s="71"/>
      <c r="D65" s="71"/>
      <c r="E65" s="322"/>
    </row>
    <row r="66" spans="1:7" ht="58.5" customHeight="1">
      <c r="A66" s="22"/>
      <c r="B66" s="441" t="s">
        <v>768</v>
      </c>
      <c r="C66" s="442"/>
      <c r="D66" s="442"/>
      <c r="E66" s="443"/>
    </row>
    <row r="67" spans="1:7" ht="14.45" customHeight="1">
      <c r="A67" s="22"/>
      <c r="B67" s="77"/>
      <c r="C67" s="78"/>
      <c r="D67" s="78"/>
      <c r="E67" s="79"/>
    </row>
    <row r="68" spans="1:7" ht="44.1" customHeight="1">
      <c r="A68" s="22"/>
      <c r="B68" s="471" t="s">
        <v>769</v>
      </c>
      <c r="C68" s="472"/>
      <c r="D68" s="472"/>
      <c r="E68" s="473"/>
    </row>
    <row r="69" spans="1:7" ht="10.5" customHeight="1">
      <c r="A69" s="22"/>
      <c r="B69" s="80"/>
      <c r="C69" s="78"/>
      <c r="D69" s="78"/>
      <c r="E69" s="79"/>
    </row>
    <row r="70" spans="1:7" ht="21">
      <c r="A70" s="22"/>
      <c r="B70" s="474" t="s">
        <v>866</v>
      </c>
      <c r="C70" s="475"/>
      <c r="D70" s="475"/>
      <c r="E70" s="476"/>
    </row>
    <row r="71" spans="1:7" ht="15.75">
      <c r="A71" s="22"/>
      <c r="B71" s="81"/>
      <c r="C71" s="62"/>
      <c r="D71" s="62"/>
      <c r="E71" s="82"/>
    </row>
    <row r="72" spans="1:7" ht="15.75">
      <c r="A72" s="22"/>
      <c r="B72" s="83"/>
      <c r="C72" s="7"/>
      <c r="D72" s="173" t="s">
        <v>867</v>
      </c>
      <c r="E72" s="68"/>
    </row>
    <row r="73" spans="1:7" ht="15.75">
      <c r="A73" s="22"/>
      <c r="B73" s="10"/>
      <c r="C73" s="7"/>
      <c r="D73" s="325" t="s">
        <v>770</v>
      </c>
      <c r="E73" s="325"/>
    </row>
    <row r="74" spans="1:7" ht="30">
      <c r="A74" s="22"/>
      <c r="B74" s="10"/>
      <c r="C74" s="7"/>
      <c r="D74" s="174" t="s">
        <v>771</v>
      </c>
      <c r="E74" s="84"/>
      <c r="F74" s="71"/>
      <c r="G74" s="71"/>
    </row>
    <row r="75" spans="1:7" ht="16.5" customHeight="1">
      <c r="A75" s="22"/>
      <c r="B75" s="10"/>
      <c r="C75" s="7"/>
      <c r="D75" s="175" t="s">
        <v>772</v>
      </c>
      <c r="E75" s="85"/>
      <c r="F75" s="86"/>
      <c r="G75" s="71"/>
    </row>
    <row r="76" spans="1:7" ht="15.75">
      <c r="A76" s="22"/>
      <c r="B76" s="10"/>
      <c r="C76" s="7"/>
      <c r="D76" s="325" t="s">
        <v>770</v>
      </c>
      <c r="E76" s="326"/>
      <c r="F76" s="87"/>
      <c r="G76" s="71"/>
    </row>
    <row r="77" spans="1:7" ht="30">
      <c r="A77" s="22"/>
      <c r="B77" s="10"/>
      <c r="C77" s="7"/>
      <c r="D77" s="174" t="s">
        <v>771</v>
      </c>
      <c r="E77" s="190"/>
      <c r="F77" s="87"/>
      <c r="G77" s="71"/>
    </row>
    <row r="78" spans="1:7">
      <c r="A78" s="22"/>
      <c r="B78" s="10"/>
      <c r="C78" s="7"/>
      <c r="D78" s="7"/>
      <c r="E78" s="68"/>
      <c r="F78" s="71"/>
      <c r="G78" s="71"/>
    </row>
    <row r="79" spans="1:7">
      <c r="A79" s="22"/>
      <c r="B79" s="10"/>
      <c r="C79" s="7"/>
      <c r="D79" s="7"/>
      <c r="E79" s="68"/>
    </row>
    <row r="80" spans="1:7" ht="15.75">
      <c r="A80" s="22"/>
      <c r="B80" s="88"/>
      <c r="C80" s="7"/>
      <c r="D80" s="7"/>
      <c r="E80" s="68"/>
    </row>
    <row r="81" spans="1:5" ht="15.75">
      <c r="A81" s="22"/>
      <c r="B81" s="88"/>
      <c r="C81" s="7"/>
      <c r="D81" s="7"/>
      <c r="E81" s="68"/>
    </row>
    <row r="82" spans="1:5" ht="15.75">
      <c r="A82" s="22"/>
      <c r="B82" s="88"/>
      <c r="C82" s="7"/>
      <c r="D82" s="7"/>
      <c r="E82" s="68"/>
    </row>
    <row r="83" spans="1:5">
      <c r="A83" s="22"/>
      <c r="B83" s="10"/>
      <c r="C83" s="7"/>
      <c r="D83" s="7"/>
      <c r="E83" s="68"/>
    </row>
    <row r="84" spans="1:5">
      <c r="A84" s="22"/>
      <c r="B84" s="10"/>
      <c r="C84" s="7"/>
      <c r="D84" s="7"/>
      <c r="E84" s="68"/>
    </row>
    <row r="85" spans="1:5">
      <c r="A85" s="22"/>
      <c r="B85" s="10"/>
      <c r="C85" s="7"/>
      <c r="D85" s="7"/>
      <c r="E85" s="68"/>
    </row>
    <row r="86" spans="1:5">
      <c r="A86" s="22"/>
      <c r="B86" s="10"/>
      <c r="C86" s="7"/>
      <c r="D86" s="7"/>
      <c r="E86" s="68"/>
    </row>
    <row r="87" spans="1:5">
      <c r="A87" s="22"/>
      <c r="B87" s="17"/>
      <c r="C87" s="72"/>
      <c r="D87" s="72"/>
      <c r="E87" s="73"/>
    </row>
    <row r="88" spans="1:5" ht="21">
      <c r="A88" s="22"/>
      <c r="B88" s="465" t="s">
        <v>868</v>
      </c>
      <c r="C88" s="466"/>
      <c r="D88" s="466"/>
      <c r="E88" s="467"/>
    </row>
    <row r="89" spans="1:5">
      <c r="A89" s="22"/>
      <c r="B89" s="10"/>
      <c r="C89" s="7"/>
      <c r="D89" s="7"/>
      <c r="E89" s="68"/>
    </row>
    <row r="90" spans="1:5" ht="15.75" thickBot="1">
      <c r="A90" s="22"/>
      <c r="B90" s="10"/>
      <c r="C90" s="7"/>
      <c r="D90" s="173" t="s">
        <v>867</v>
      </c>
      <c r="E90" s="176"/>
    </row>
    <row r="91" spans="1:5" ht="15.75">
      <c r="A91" s="22"/>
      <c r="B91" s="10"/>
      <c r="C91" s="7"/>
      <c r="D91" s="247" t="s">
        <v>770</v>
      </c>
      <c r="E91" s="248" t="s">
        <v>746</v>
      </c>
    </row>
    <row r="92" spans="1:5" ht="18.75">
      <c r="A92" s="22"/>
      <c r="B92" s="10"/>
      <c r="C92" s="7"/>
      <c r="D92" s="177" t="s">
        <v>774</v>
      </c>
      <c r="E92" s="189">
        <v>1500</v>
      </c>
    </row>
    <row r="93" spans="1:5" ht="19.5" thickBot="1">
      <c r="A93" s="22"/>
      <c r="B93" s="10"/>
      <c r="C93" s="7"/>
      <c r="D93" s="177" t="s">
        <v>772</v>
      </c>
      <c r="E93" s="178" t="s">
        <v>773</v>
      </c>
    </row>
    <row r="94" spans="1:5" ht="15.75">
      <c r="A94" s="22"/>
      <c r="B94" s="10"/>
      <c r="C94" s="7"/>
      <c r="D94" s="247" t="s">
        <v>770</v>
      </c>
      <c r="E94" s="249"/>
    </row>
    <row r="95" spans="1:5" ht="18.75">
      <c r="A95" s="22"/>
      <c r="B95" s="10"/>
      <c r="C95" s="7"/>
      <c r="D95" s="179" t="s">
        <v>774</v>
      </c>
      <c r="E95" s="189"/>
    </row>
    <row r="96" spans="1:5" ht="19.5" thickBot="1">
      <c r="A96" s="22"/>
      <c r="B96" s="10"/>
      <c r="C96" s="7"/>
      <c r="D96" s="180" t="s">
        <v>772</v>
      </c>
      <c r="E96" s="181"/>
    </row>
    <row r="97" spans="1:5">
      <c r="A97" s="22"/>
      <c r="B97" s="10"/>
      <c r="C97" s="7"/>
      <c r="D97" s="7"/>
      <c r="E97" s="68"/>
    </row>
    <row r="98" spans="1:5">
      <c r="A98" s="22"/>
      <c r="B98" s="10"/>
      <c r="C98" s="7"/>
      <c r="D98" s="7"/>
      <c r="E98" s="68"/>
    </row>
    <row r="99" spans="1:5" ht="15.75">
      <c r="A99" s="22"/>
      <c r="B99" s="88"/>
      <c r="C99" s="7"/>
      <c r="D99" s="7"/>
      <c r="E99" s="68"/>
    </row>
    <row r="100" spans="1:5">
      <c r="A100" s="22"/>
      <c r="B100" s="10"/>
      <c r="C100" s="7"/>
      <c r="D100" s="7"/>
      <c r="E100" s="68"/>
    </row>
    <row r="101" spans="1:5">
      <c r="A101" s="22"/>
      <c r="B101" s="10"/>
      <c r="C101" s="7"/>
      <c r="D101" s="7"/>
      <c r="E101" s="68"/>
    </row>
    <row r="102" spans="1:5">
      <c r="A102" s="22"/>
      <c r="B102" s="45"/>
      <c r="C102" s="7"/>
      <c r="D102" s="7"/>
      <c r="E102" s="68"/>
    </row>
    <row r="103" spans="1:5">
      <c r="A103" s="22"/>
      <c r="B103" s="10"/>
      <c r="C103" s="7"/>
      <c r="D103" s="7"/>
      <c r="E103" s="68"/>
    </row>
    <row r="104" spans="1:5">
      <c r="A104" s="22"/>
      <c r="B104" s="10"/>
      <c r="C104" s="7"/>
      <c r="D104" s="7"/>
      <c r="E104" s="68"/>
    </row>
    <row r="105" spans="1:5">
      <c r="A105" s="22"/>
      <c r="B105" s="10"/>
      <c r="C105" s="7"/>
      <c r="D105" s="7"/>
      <c r="E105" s="68"/>
    </row>
    <row r="106" spans="1:5">
      <c r="A106" s="22"/>
      <c r="B106" s="10"/>
      <c r="C106" s="7"/>
      <c r="D106" s="7"/>
      <c r="E106" s="68"/>
    </row>
    <row r="107" spans="1:5">
      <c r="A107" s="22"/>
      <c r="B107" s="10"/>
      <c r="C107" s="7"/>
      <c r="D107" s="7"/>
      <c r="E107" s="68"/>
    </row>
    <row r="108" spans="1:5">
      <c r="A108" s="22"/>
      <c r="B108" s="10"/>
      <c r="C108" s="7"/>
      <c r="D108" s="7"/>
      <c r="E108" s="68"/>
    </row>
    <row r="109" spans="1:5">
      <c r="A109" s="22"/>
      <c r="B109" s="10"/>
      <c r="C109" s="7"/>
      <c r="D109" s="7"/>
      <c r="E109" s="68"/>
    </row>
    <row r="110" spans="1:5">
      <c r="A110" s="22"/>
      <c r="B110" s="10"/>
      <c r="C110" s="7"/>
      <c r="D110" s="7"/>
      <c r="E110" s="68"/>
    </row>
    <row r="111" spans="1:5" ht="5.0999999999999996" customHeight="1">
      <c r="A111" s="22"/>
      <c r="B111" s="17"/>
      <c r="C111" s="72"/>
      <c r="D111" s="72"/>
      <c r="E111" s="73"/>
    </row>
    <row r="112" spans="1:5" ht="17.45" customHeight="1">
      <c r="A112" s="22"/>
      <c r="B112" s="251" t="s">
        <v>869</v>
      </c>
      <c r="C112" s="187"/>
      <c r="D112" s="187"/>
      <c r="E112" s="188"/>
    </row>
    <row r="113" spans="1:1">
      <c r="A113" s="22"/>
    </row>
    <row r="114" spans="1:1">
      <c r="A114" s="22"/>
    </row>
    <row r="115" spans="1:1">
      <c r="A115" s="22"/>
    </row>
    <row r="116" spans="1:1">
      <c r="A116" s="22"/>
    </row>
    <row r="117" spans="1:1">
      <c r="A117" s="22"/>
    </row>
    <row r="118" spans="1:1">
      <c r="A118" s="22"/>
    </row>
    <row r="119" spans="1:1">
      <c r="A119" s="22"/>
    </row>
    <row r="120" spans="1:1">
      <c r="A120" s="22"/>
    </row>
    <row r="121" spans="1:1">
      <c r="A121" s="22"/>
    </row>
    <row r="122" spans="1:1">
      <c r="A122" s="22"/>
    </row>
    <row r="123" spans="1:1">
      <c r="A123" s="22"/>
    </row>
    <row r="124" spans="1:1">
      <c r="A124" s="22"/>
    </row>
    <row r="125" spans="1:1">
      <c r="A125" s="22"/>
    </row>
    <row r="126" spans="1:1">
      <c r="A126" s="22"/>
    </row>
    <row r="127" spans="1:1">
      <c r="A127" s="22"/>
    </row>
    <row r="128" spans="1:1">
      <c r="A128" s="22"/>
    </row>
    <row r="129" spans="1:1">
      <c r="A129" s="22"/>
    </row>
    <row r="130" spans="1:1">
      <c r="A130" s="22"/>
    </row>
    <row r="131" spans="1:1">
      <c r="A131" s="22"/>
    </row>
    <row r="132" spans="1:1">
      <c r="A132" s="22"/>
    </row>
    <row r="133" spans="1:1">
      <c r="A133" s="22"/>
    </row>
    <row r="134" spans="1:1">
      <c r="A134" s="22"/>
    </row>
    <row r="135" spans="1:1">
      <c r="A135" s="22"/>
    </row>
    <row r="136" spans="1:1">
      <c r="A136" s="22"/>
    </row>
    <row r="137" spans="1:1">
      <c r="A137" s="22"/>
    </row>
    <row r="138" spans="1:1">
      <c r="A138" s="22"/>
    </row>
    <row r="139" spans="1:1">
      <c r="A139" s="22"/>
    </row>
    <row r="140" spans="1:1">
      <c r="A140" s="22"/>
    </row>
    <row r="141" spans="1:1">
      <c r="A141" s="22"/>
    </row>
    <row r="142" spans="1:1">
      <c r="A142" s="22"/>
    </row>
    <row r="143" spans="1:1">
      <c r="A143" s="22"/>
    </row>
    <row r="144" spans="1:1">
      <c r="A144" s="22"/>
    </row>
    <row r="145" spans="1:1">
      <c r="A145" s="22"/>
    </row>
    <row r="146" spans="1:1">
      <c r="A146" s="22"/>
    </row>
    <row r="147" spans="1:1">
      <c r="A147" s="22"/>
    </row>
    <row r="148" spans="1:1">
      <c r="A148" s="22"/>
    </row>
    <row r="149" spans="1:1">
      <c r="A149" s="22"/>
    </row>
    <row r="150" spans="1:1">
      <c r="A150" s="22"/>
    </row>
    <row r="151" spans="1:1">
      <c r="A151" s="22"/>
    </row>
    <row r="152" spans="1:1">
      <c r="A152" s="22"/>
    </row>
    <row r="153" spans="1:1">
      <c r="A153" s="22"/>
    </row>
    <row r="154" spans="1:1">
      <c r="A154" s="22"/>
    </row>
    <row r="155" spans="1:1">
      <c r="A155" s="22"/>
    </row>
    <row r="156" spans="1:1">
      <c r="A156" s="22"/>
    </row>
    <row r="157" spans="1:1">
      <c r="A157" s="22"/>
    </row>
    <row r="158" spans="1:1">
      <c r="A158" s="22"/>
    </row>
    <row r="159" spans="1:1">
      <c r="A159" s="22"/>
    </row>
    <row r="160" spans="1:1">
      <c r="A160" s="22"/>
    </row>
    <row r="161" spans="1:1">
      <c r="A161" s="22"/>
    </row>
    <row r="162" spans="1:1">
      <c r="A162" s="22"/>
    </row>
    <row r="163" spans="1:1">
      <c r="A163" s="22"/>
    </row>
    <row r="164" spans="1:1">
      <c r="A164" s="22"/>
    </row>
    <row r="165" spans="1:1">
      <c r="A165" s="22"/>
    </row>
    <row r="166" spans="1:1">
      <c r="A166" s="22"/>
    </row>
    <row r="167" spans="1:1">
      <c r="A167" s="22"/>
    </row>
    <row r="168" spans="1:1">
      <c r="A168" s="22"/>
    </row>
    <row r="169" spans="1:1">
      <c r="A169" s="22"/>
    </row>
    <row r="170" spans="1:1">
      <c r="A170" s="22"/>
    </row>
    <row r="171" spans="1:1">
      <c r="A171" s="22"/>
    </row>
    <row r="172" spans="1:1">
      <c r="A172" s="22"/>
    </row>
    <row r="173" spans="1:1">
      <c r="A173" s="22"/>
    </row>
    <row r="174" spans="1:1">
      <c r="A174" s="22"/>
    </row>
    <row r="175" spans="1:1">
      <c r="A175" s="22"/>
    </row>
    <row r="176" spans="1:1">
      <c r="A176" s="22"/>
    </row>
    <row r="177" spans="1:1">
      <c r="A177" s="22"/>
    </row>
    <row r="178" spans="1:1">
      <c r="A178" s="22"/>
    </row>
    <row r="179" spans="1:1">
      <c r="A179" s="22"/>
    </row>
    <row r="180" spans="1:1">
      <c r="A180" s="22"/>
    </row>
    <row r="181" spans="1:1">
      <c r="A181" s="22"/>
    </row>
    <row r="182" spans="1:1">
      <c r="A182" s="22"/>
    </row>
    <row r="183" spans="1:1">
      <c r="A183" s="22"/>
    </row>
    <row r="184" spans="1:1">
      <c r="A184" s="22"/>
    </row>
    <row r="185" spans="1:1">
      <c r="A185" s="22"/>
    </row>
    <row r="186" spans="1:1">
      <c r="A186" s="22"/>
    </row>
    <row r="187" spans="1:1">
      <c r="A187" s="22"/>
    </row>
    <row r="188" spans="1:1">
      <c r="A188" s="22"/>
    </row>
    <row r="189" spans="1:1">
      <c r="A189" s="22"/>
    </row>
    <row r="190" spans="1:1">
      <c r="A190" s="22"/>
    </row>
    <row r="191" spans="1:1">
      <c r="A191" s="22"/>
    </row>
    <row r="192" spans="1:1">
      <c r="A192" s="22"/>
    </row>
    <row r="193" spans="1:1">
      <c r="A193" s="22"/>
    </row>
    <row r="194" spans="1:1">
      <c r="A194" s="22"/>
    </row>
    <row r="195" spans="1:1">
      <c r="A195" s="22"/>
    </row>
    <row r="196" spans="1:1">
      <c r="A196" s="22"/>
    </row>
    <row r="197" spans="1:1">
      <c r="A197" s="22"/>
    </row>
    <row r="198" spans="1:1">
      <c r="A198" s="22"/>
    </row>
    <row r="199" spans="1:1">
      <c r="A199" s="22"/>
    </row>
    <row r="200" spans="1:1">
      <c r="A200" s="22"/>
    </row>
    <row r="201" spans="1:1">
      <c r="A201" s="22"/>
    </row>
    <row r="202" spans="1:1">
      <c r="A202" s="22"/>
    </row>
    <row r="203" spans="1:1">
      <c r="A203" s="22"/>
    </row>
    <row r="204" spans="1:1">
      <c r="A204" s="22"/>
    </row>
    <row r="205" spans="1:1">
      <c r="A205" s="22"/>
    </row>
    <row r="206" spans="1:1">
      <c r="A206" s="22"/>
    </row>
    <row r="207" spans="1:1">
      <c r="A207" s="22"/>
    </row>
    <row r="208" spans="1:1">
      <c r="A208" s="22"/>
    </row>
    <row r="209" spans="1:1">
      <c r="A209" s="22"/>
    </row>
    <row r="210" spans="1:1">
      <c r="A210" s="22"/>
    </row>
    <row r="211" spans="1:1">
      <c r="A211" s="22"/>
    </row>
    <row r="212" spans="1:1">
      <c r="A212" s="22"/>
    </row>
    <row r="213" spans="1:1">
      <c r="A213" s="22"/>
    </row>
    <row r="214" spans="1:1">
      <c r="A214" s="22"/>
    </row>
    <row r="215" spans="1:1">
      <c r="A215" s="22"/>
    </row>
    <row r="216" spans="1:1">
      <c r="A216" s="22"/>
    </row>
    <row r="217" spans="1:1">
      <c r="A217" s="22"/>
    </row>
    <row r="218" spans="1:1">
      <c r="A218" s="22"/>
    </row>
    <row r="219" spans="1:1">
      <c r="A219" s="22"/>
    </row>
    <row r="220" spans="1:1">
      <c r="A220" s="22"/>
    </row>
    <row r="221" spans="1:1">
      <c r="A221" s="22"/>
    </row>
    <row r="222" spans="1:1">
      <c r="A222" s="22"/>
    </row>
    <row r="223" spans="1:1">
      <c r="A223" s="22"/>
    </row>
    <row r="224" spans="1:1">
      <c r="A224" s="22"/>
    </row>
    <row r="225" spans="1:1">
      <c r="A225" s="22"/>
    </row>
    <row r="226" spans="1:1">
      <c r="A226" s="22"/>
    </row>
    <row r="227" spans="1:1">
      <c r="A227" s="22"/>
    </row>
    <row r="228" spans="1:1">
      <c r="A228" s="22"/>
    </row>
    <row r="229" spans="1:1">
      <c r="A229" s="22"/>
    </row>
    <row r="230" spans="1:1">
      <c r="A230" s="22"/>
    </row>
    <row r="231" spans="1:1">
      <c r="A231" s="22"/>
    </row>
    <row r="232" spans="1:1">
      <c r="A232" s="22"/>
    </row>
    <row r="233" spans="1:1">
      <c r="A233" s="22"/>
    </row>
    <row r="234" spans="1:1">
      <c r="A234" s="22"/>
    </row>
    <row r="235" spans="1:1">
      <c r="A235" s="22"/>
    </row>
    <row r="236" spans="1:1">
      <c r="A236" s="22"/>
    </row>
    <row r="237" spans="1:1">
      <c r="A237" s="22"/>
    </row>
    <row r="238" spans="1:1">
      <c r="A238" s="22"/>
    </row>
    <row r="239" spans="1:1">
      <c r="A239" s="22"/>
    </row>
    <row r="240" spans="1:1">
      <c r="A240" s="22"/>
    </row>
  </sheetData>
  <mergeCells count="24">
    <mergeCell ref="B88:E88"/>
    <mergeCell ref="B48:E48"/>
    <mergeCell ref="B49:E49"/>
    <mergeCell ref="B50:E50"/>
    <mergeCell ref="B51:E51"/>
    <mergeCell ref="B57:E57"/>
    <mergeCell ref="B59:E59"/>
    <mergeCell ref="B60:E60"/>
    <mergeCell ref="B61:E61"/>
    <mergeCell ref="B66:E66"/>
    <mergeCell ref="B68:E68"/>
    <mergeCell ref="B70:E70"/>
    <mergeCell ref="B47:E47"/>
    <mergeCell ref="B2:E2"/>
    <mergeCell ref="B4:E4"/>
    <mergeCell ref="B6:E6"/>
    <mergeCell ref="B7:E7"/>
    <mergeCell ref="B8:C8"/>
    <mergeCell ref="B11:E11"/>
    <mergeCell ref="B12:C12"/>
    <mergeCell ref="D12:E12"/>
    <mergeCell ref="B43:E43"/>
    <mergeCell ref="B45:E45"/>
    <mergeCell ref="B46:E46"/>
  </mergeCells>
  <hyperlinks>
    <hyperlink ref="B3" location="Содержание!A1" display="К СОДЕРЖАНИЮ"/>
    <hyperlink ref="B112" location="Контроллеры!A1" display="Смотрите подробнее закладку &quot;Контроллеры&quot;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7</vt:i4>
      </vt:variant>
    </vt:vector>
  </HeadingPairs>
  <TitlesOfParts>
    <vt:vector size="18" baseType="lpstr">
      <vt:lpstr>Содержание</vt:lpstr>
      <vt:lpstr>SPLIT &amp; AIR</vt:lpstr>
      <vt:lpstr>Multi</vt:lpstr>
      <vt:lpstr>LCAC on-off (RR, RQ)</vt:lpstr>
      <vt:lpstr>LCAC inverter (RZQ(S)G) &amp; CCU </vt:lpstr>
      <vt:lpstr>VRV</vt:lpstr>
      <vt:lpstr>Fancoils</vt:lpstr>
      <vt:lpstr>VAM</vt:lpstr>
      <vt:lpstr>Услуги ДАИЧИ</vt:lpstr>
      <vt:lpstr>Контроллеры</vt:lpstr>
      <vt:lpstr>Лист1</vt:lpstr>
      <vt:lpstr>Fancoils!Область_печати</vt:lpstr>
      <vt:lpstr>'LCAC inverter (RZQ(S)G) &amp; CCU '!Область_печати</vt:lpstr>
      <vt:lpstr>'LCAC on-off (RR, RQ)'!Область_печати</vt:lpstr>
      <vt:lpstr>Multi!Область_печати</vt:lpstr>
      <vt:lpstr>'SPLIT &amp; AIR'!Область_печати</vt:lpstr>
      <vt:lpstr>VAM!Область_печати</vt:lpstr>
      <vt:lpstr>VRV!Область_печати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2021-05-06T12:03:49Z</dcterms:modified>
</cp:coreProperties>
</file>